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nja\AppData\Local\Microsoft\Windows\INetCache\Content.Outlook\TITNKIZU\"/>
    </mc:Choice>
  </mc:AlternateContent>
  <xr:revisionPtr revIDLastSave="0" documentId="13_ncr:1_{73EF5BFA-96A2-4862-8363-34FC4463D3B4}" xr6:coauthVersionLast="47" xr6:coauthVersionMax="47" xr10:uidLastSave="{00000000-0000-0000-0000-000000000000}"/>
  <bookViews>
    <workbookView xWindow="-120" yWindow="-120" windowWidth="29040" windowHeight="15840" tabRatio="867" xr2:uid="{00000000-000D-0000-FFFF-FFFF00000000}"/>
  </bookViews>
  <sheets>
    <sheet name="Prebold CENIK TRG " sheetId="20" r:id="rId1"/>
  </sheets>
  <definedNames>
    <definedName name="_xlnm.Print_Area" localSheetId="0">'Prebold CENIK TRG '!$A$1:$E$137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7" i="20" l="1"/>
  <c r="D287" i="20" s="1"/>
  <c r="E286" i="20"/>
  <c r="D286" i="20" s="1"/>
  <c r="E285" i="20"/>
  <c r="D285" i="20" s="1"/>
  <c r="E283" i="20"/>
  <c r="D283" i="20" s="1"/>
  <c r="E282" i="20"/>
  <c r="D282" i="20" s="1"/>
  <c r="E281" i="20"/>
  <c r="D281" i="20" s="1"/>
  <c r="E278" i="20"/>
  <c r="D278" i="20" s="1"/>
  <c r="E276" i="20"/>
  <c r="D276" i="20" s="1"/>
  <c r="E275" i="20"/>
  <c r="D275" i="20"/>
  <c r="E274" i="20"/>
  <c r="D274" i="20" s="1"/>
  <c r="E273" i="20"/>
  <c r="D273" i="20" s="1"/>
  <c r="E272" i="20"/>
  <c r="D272" i="20"/>
  <c r="E64" i="20" l="1"/>
  <c r="D64" i="20" s="1"/>
  <c r="E14" i="20"/>
  <c r="D14" i="20" s="1"/>
  <c r="E82" i="20"/>
  <c r="D82" i="20" s="1"/>
  <c r="E51" i="20" l="1"/>
  <c r="D51" i="20" s="1"/>
  <c r="E52" i="20"/>
  <c r="E53" i="20"/>
  <c r="E117" i="20"/>
  <c r="D117" i="20" s="1"/>
  <c r="E112" i="20"/>
  <c r="D112" i="20" s="1"/>
  <c r="E96" i="20"/>
  <c r="D96" i="20" s="1"/>
  <c r="E97" i="20"/>
  <c r="D97" i="20" s="1"/>
  <c r="E91" i="20"/>
  <c r="D91" i="20" s="1"/>
  <c r="E92" i="20"/>
  <c r="D92" i="20" s="1"/>
  <c r="E76" i="20"/>
  <c r="D76" i="20" s="1"/>
  <c r="E56" i="20"/>
  <c r="D56" i="20" s="1"/>
  <c r="E46" i="20"/>
  <c r="D46" i="20" s="1"/>
  <c r="E47" i="20"/>
  <c r="E48" i="20"/>
  <c r="D48" i="20" s="1"/>
  <c r="E34" i="20"/>
  <c r="D34" i="20" s="1"/>
  <c r="E28" i="20"/>
  <c r="D28" i="20" s="1"/>
  <c r="E20" i="20"/>
  <c r="D20" i="20" s="1"/>
  <c r="E15" i="20"/>
  <c r="D15" i="20" s="1"/>
  <c r="E16" i="20"/>
  <c r="D16" i="20" s="1"/>
  <c r="E66" i="20" l="1"/>
  <c r="D66" i="20" s="1"/>
  <c r="E38" i="20"/>
  <c r="D38" i="20" s="1"/>
  <c r="E37" i="20"/>
  <c r="D37" i="20" s="1"/>
  <c r="E36" i="20"/>
  <c r="D36" i="20" s="1"/>
  <c r="E35" i="20"/>
  <c r="D35" i="20" s="1"/>
  <c r="E33" i="20"/>
  <c r="D33" i="20" s="1"/>
  <c r="E32" i="20"/>
  <c r="D32" i="20" s="1"/>
  <c r="E31" i="20"/>
  <c r="D31" i="20" s="1"/>
  <c r="E30" i="20"/>
  <c r="D30" i="20" s="1"/>
  <c r="E29" i="20"/>
  <c r="D29" i="20" s="1"/>
  <c r="E27" i="20"/>
  <c r="D27" i="20" s="1"/>
  <c r="E26" i="20"/>
  <c r="D26" i="20" s="1"/>
  <c r="E25" i="20"/>
  <c r="D25" i="20" s="1"/>
  <c r="E24" i="20"/>
  <c r="D24" i="20" s="1"/>
  <c r="E21" i="20"/>
  <c r="D21" i="20" s="1"/>
  <c r="E74" i="20"/>
  <c r="D74" i="20" s="1"/>
  <c r="E81" i="20"/>
  <c r="D81" i="20" s="1"/>
  <c r="E80" i="20"/>
  <c r="D80" i="20" s="1"/>
  <c r="E79" i="20"/>
  <c r="D79" i="20" s="1"/>
  <c r="E78" i="20"/>
  <c r="D78" i="20" s="1"/>
  <c r="E93" i="20"/>
  <c r="D93" i="20" s="1"/>
  <c r="E113" i="20"/>
  <c r="D113" i="20" s="1"/>
  <c r="E109" i="20"/>
  <c r="D109" i="20" s="1"/>
  <c r="E13" i="20"/>
  <c r="D13" i="20" s="1"/>
  <c r="E120" i="20" l="1"/>
  <c r="E126" i="20"/>
  <c r="D126" i="20" s="1"/>
  <c r="D120" i="20" l="1"/>
  <c r="E108" i="20"/>
  <c r="D108" i="20" s="1"/>
  <c r="E107" i="20"/>
  <c r="D107" i="20" s="1"/>
  <c r="E55" i="20"/>
  <c r="D55" i="20" s="1"/>
  <c r="E122" i="20"/>
  <c r="D122" i="20" s="1"/>
  <c r="E123" i="20"/>
  <c r="D123" i="20" s="1"/>
  <c r="E124" i="20"/>
  <c r="D124" i="20" s="1"/>
  <c r="E125" i="20"/>
  <c r="D125" i="20" s="1"/>
  <c r="E115" i="20" l="1"/>
  <c r="D115" i="20" s="1"/>
  <c r="E114" i="20"/>
  <c r="D114" i="20" s="1"/>
  <c r="E111" i="20"/>
  <c r="D111" i="20" s="1"/>
  <c r="E110" i="20"/>
  <c r="D110" i="20" s="1"/>
  <c r="E127" i="20"/>
  <c r="D127" i="20" s="1"/>
  <c r="E121" i="20"/>
  <c r="D121" i="20" s="1"/>
  <c r="E102" i="20"/>
  <c r="D102" i="20" s="1"/>
  <c r="E90" i="20"/>
  <c r="D90" i="20" s="1"/>
  <c r="E252" i="20" l="1"/>
  <c r="D252" i="20" s="1"/>
  <c r="E251" i="20"/>
  <c r="D251" i="20" s="1"/>
  <c r="E250" i="20"/>
  <c r="D250" i="20" s="1"/>
  <c r="E249" i="20"/>
  <c r="D249" i="20" s="1"/>
  <c r="E248" i="20"/>
  <c r="D248" i="20" s="1"/>
  <c r="E247" i="20"/>
  <c r="D247" i="20" s="1"/>
  <c r="E246" i="20"/>
  <c r="D246" i="20" s="1"/>
  <c r="E245" i="20"/>
  <c r="D245" i="20" s="1"/>
  <c r="E244" i="20"/>
  <c r="D244" i="20" s="1"/>
  <c r="E243" i="20"/>
  <c r="D243" i="20" s="1"/>
  <c r="E242" i="20"/>
  <c r="D242" i="20" s="1"/>
  <c r="E241" i="20"/>
  <c r="D241" i="20" s="1"/>
  <c r="E240" i="20"/>
  <c r="D240" i="20" s="1"/>
  <c r="E239" i="20"/>
  <c r="D239" i="20" s="1"/>
  <c r="E238" i="20"/>
  <c r="D238" i="20" s="1"/>
  <c r="E237" i="20"/>
  <c r="D237" i="20" s="1"/>
  <c r="E236" i="20"/>
  <c r="D236" i="20" s="1"/>
  <c r="E235" i="20"/>
  <c r="D235" i="20" s="1"/>
  <c r="E234" i="20"/>
  <c r="D234" i="20" s="1"/>
  <c r="E233" i="20"/>
  <c r="D233" i="20" s="1"/>
  <c r="E232" i="20"/>
  <c r="D232" i="20" s="1"/>
  <c r="E231" i="20"/>
  <c r="D231" i="20" s="1"/>
  <c r="E230" i="20"/>
  <c r="D230" i="20" s="1"/>
  <c r="E229" i="20"/>
  <c r="D229" i="20" s="1"/>
  <c r="E228" i="20"/>
  <c r="D228" i="20" s="1"/>
  <c r="E227" i="20"/>
  <c r="D227" i="20" s="1"/>
  <c r="E226" i="20"/>
  <c r="D226" i="20" s="1"/>
  <c r="E225" i="20"/>
  <c r="D225" i="20" s="1"/>
  <c r="E224" i="20"/>
  <c r="D224" i="20" s="1"/>
  <c r="E223" i="20"/>
  <c r="D223" i="20" s="1"/>
  <c r="E222" i="20"/>
  <c r="D222" i="20" s="1"/>
  <c r="E221" i="20"/>
  <c r="D221" i="20" s="1"/>
  <c r="E220" i="20"/>
  <c r="D220" i="20" s="1"/>
  <c r="E219" i="20"/>
  <c r="D219" i="20" s="1"/>
  <c r="E218" i="20"/>
  <c r="D218" i="20" s="1"/>
  <c r="E217" i="20"/>
  <c r="D217" i="20" s="1"/>
  <c r="E216" i="20"/>
  <c r="D216" i="20" s="1"/>
  <c r="E215" i="20"/>
  <c r="D215" i="20" s="1"/>
  <c r="E214" i="20"/>
  <c r="D214" i="20" s="1"/>
  <c r="E213" i="20"/>
  <c r="D213" i="20" s="1"/>
  <c r="E212" i="20"/>
  <c r="D212" i="20" s="1"/>
  <c r="E182" i="20"/>
  <c r="D182" i="20" s="1"/>
  <c r="E181" i="20"/>
  <c r="D181" i="20" s="1"/>
  <c r="E180" i="20"/>
  <c r="D180" i="20" s="1"/>
  <c r="E179" i="20"/>
  <c r="D179" i="20" s="1"/>
  <c r="E178" i="20"/>
  <c r="D178" i="20" s="1"/>
  <c r="E177" i="20"/>
  <c r="D177" i="20" s="1"/>
  <c r="E176" i="20"/>
  <c r="D176" i="20" s="1"/>
  <c r="E175" i="20"/>
  <c r="D175" i="20" s="1"/>
  <c r="E174" i="20"/>
  <c r="D174" i="20" s="1"/>
  <c r="E173" i="20"/>
  <c r="D173" i="20" s="1"/>
  <c r="E172" i="20"/>
  <c r="D172" i="20" s="1"/>
  <c r="E171" i="20"/>
  <c r="D171" i="20" s="1"/>
  <c r="E170" i="20"/>
  <c r="D170" i="20" s="1"/>
  <c r="E169" i="20"/>
  <c r="D169" i="20" s="1"/>
  <c r="E168" i="20"/>
  <c r="D168" i="20" s="1"/>
  <c r="E167" i="20"/>
  <c r="D167" i="20" s="1"/>
  <c r="E166" i="20"/>
  <c r="D166" i="20" s="1"/>
  <c r="E165" i="20"/>
  <c r="D165" i="20" s="1"/>
  <c r="E163" i="20"/>
  <c r="D163" i="20" s="1"/>
  <c r="E162" i="20"/>
  <c r="D162" i="20" s="1"/>
  <c r="E161" i="20"/>
  <c r="D161" i="20" s="1"/>
  <c r="E160" i="20"/>
  <c r="D160" i="20" s="1"/>
  <c r="E159" i="20"/>
  <c r="D159" i="20" s="1"/>
  <c r="E158" i="20"/>
  <c r="D158" i="20" s="1"/>
  <c r="E157" i="20"/>
  <c r="D157" i="20" s="1"/>
  <c r="E156" i="20"/>
  <c r="D156" i="20" s="1"/>
  <c r="E155" i="20"/>
  <c r="D155" i="20" s="1"/>
  <c r="E154" i="20"/>
  <c r="D154" i="20" s="1"/>
  <c r="E153" i="20"/>
  <c r="D153" i="20" s="1"/>
  <c r="E152" i="20"/>
  <c r="D152" i="20" s="1"/>
  <c r="E151" i="20"/>
  <c r="D151" i="20" s="1"/>
  <c r="E118" i="20"/>
  <c r="D118" i="20" s="1"/>
  <c r="E116" i="20"/>
  <c r="D116" i="20" s="1"/>
  <c r="E105" i="20"/>
  <c r="D105" i="20" s="1"/>
  <c r="E104" i="20"/>
  <c r="D104" i="20" s="1"/>
  <c r="E103" i="20"/>
  <c r="D103" i="20" s="1"/>
  <c r="E101" i="20"/>
  <c r="D101" i="20" s="1"/>
  <c r="E99" i="20"/>
  <c r="D99" i="20" s="1"/>
  <c r="E98" i="20"/>
  <c r="D98" i="20" s="1"/>
  <c r="E95" i="20"/>
  <c r="D95" i="20" s="1"/>
  <c r="E89" i="20"/>
  <c r="D89" i="20" s="1"/>
  <c r="E88" i="20"/>
  <c r="D88" i="20" s="1"/>
  <c r="E87" i="20"/>
  <c r="D87" i="20" s="1"/>
  <c r="E85" i="20"/>
  <c r="D85" i="20" s="1"/>
  <c r="E84" i="20"/>
  <c r="D84" i="20" s="1"/>
  <c r="E83" i="20"/>
  <c r="D83" i="20" s="1"/>
  <c r="E77" i="20"/>
  <c r="D77" i="20" s="1"/>
  <c r="E75" i="20"/>
  <c r="D75" i="20" s="1"/>
  <c r="E73" i="20"/>
  <c r="D73" i="20" s="1"/>
  <c r="E72" i="20"/>
  <c r="D72" i="20" s="1"/>
  <c r="E71" i="20"/>
  <c r="D71" i="20" s="1"/>
  <c r="E70" i="20"/>
  <c r="D70" i="20" s="1"/>
  <c r="E69" i="20"/>
  <c r="D69" i="20" s="1"/>
  <c r="E68" i="20"/>
  <c r="D68" i="20" s="1"/>
  <c r="E67" i="20"/>
  <c r="D67" i="20" s="1"/>
  <c r="E63" i="20"/>
  <c r="D63" i="20" s="1"/>
  <c r="E62" i="20"/>
  <c r="D62" i="20" s="1"/>
  <c r="E61" i="20"/>
  <c r="D61" i="20" s="1"/>
  <c r="E60" i="20"/>
  <c r="D60" i="20" s="1"/>
  <c r="E59" i="20"/>
  <c r="D59" i="20" s="1"/>
  <c r="E58" i="20"/>
  <c r="D58" i="20" s="1"/>
  <c r="E57" i="20"/>
  <c r="D57" i="20" s="1"/>
  <c r="E54" i="20"/>
  <c r="D54" i="20" s="1"/>
  <c r="D53" i="20"/>
  <c r="D52" i="20"/>
  <c r="E49" i="20"/>
  <c r="D49" i="20" s="1"/>
  <c r="D47" i="20"/>
  <c r="E45" i="20"/>
  <c r="D45" i="20" s="1"/>
  <c r="E44" i="20"/>
  <c r="D44" i="20" s="1"/>
  <c r="E43" i="20"/>
  <c r="D43" i="20" s="1"/>
  <c r="E42" i="20"/>
  <c r="D42" i="20" s="1"/>
  <c r="E41" i="20"/>
  <c r="D41" i="20" s="1"/>
  <c r="E40" i="20"/>
  <c r="D40" i="20" s="1"/>
  <c r="E23" i="20"/>
  <c r="D23" i="20" s="1"/>
  <c r="E22" i="20"/>
  <c r="D22" i="20" s="1"/>
  <c r="E19" i="20"/>
  <c r="D19" i="20" s="1"/>
  <c r="E18" i="20"/>
  <c r="D18" i="20" s="1"/>
  <c r="E17" i="20"/>
  <c r="D17" i="20" s="1"/>
  <c r="E12" i="20"/>
  <c r="D12" i="20" s="1"/>
  <c r="E11" i="20"/>
  <c r="D11" i="20" s="1"/>
</calcChain>
</file>

<file path=xl/sharedStrings.xml><?xml version="1.0" encoding="utf-8"?>
<sst xmlns="http://schemas.openxmlformats.org/spreadsheetml/2006/main" count="287" uniqueCount="239">
  <si>
    <t>ŽEPEK SKUTIN, OREHOV</t>
  </si>
  <si>
    <t>BUREK SIROV, JABOLČNI</t>
  </si>
  <si>
    <t>BUREK MESNI</t>
  </si>
  <si>
    <t>KAVA</t>
  </si>
  <si>
    <t>KAVA Z MLEKOM ALI SMETANO</t>
  </si>
  <si>
    <t>VODA NAVADNA 0,5 L</t>
  </si>
  <si>
    <t>VODA Z OKUSOM 0,5 L</t>
  </si>
  <si>
    <t>SOK  - STEKLENICA 0,2 L</t>
  </si>
  <si>
    <t>JOGURT SADNI</t>
  </si>
  <si>
    <t>PUDING</t>
  </si>
  <si>
    <t>SKUTA S SADJEM</t>
  </si>
  <si>
    <t>ČOKOLADA MILKA</t>
  </si>
  <si>
    <t>BONBONI MENTOL</t>
  </si>
  <si>
    <t>BONBONI SADNI</t>
  </si>
  <si>
    <t>BONBONI ŽELE</t>
  </si>
  <si>
    <t>ŽVEČILNI GUMI</t>
  </si>
  <si>
    <t>ŽEMLJA MALA</t>
  </si>
  <si>
    <t>PIVO BREZALKOHOLNO 0,5 L</t>
  </si>
  <si>
    <t>KORNET</t>
  </si>
  <si>
    <t>SLADOLED LONČEK</t>
  </si>
  <si>
    <t>SLADOLED LUČKA MALA</t>
  </si>
  <si>
    <t>SLADICA 1</t>
  </si>
  <si>
    <t>SLADICA 2</t>
  </si>
  <si>
    <t>SLADICA 3</t>
  </si>
  <si>
    <t>VODNA -S PRANJEM</t>
  </si>
  <si>
    <t>VODNA - BREZ PRANJA</t>
  </si>
  <si>
    <t>BARVANJE - SREDNJI LASJE</t>
  </si>
  <si>
    <t>TRAJNA - KRATKI LASJE</t>
  </si>
  <si>
    <t>TRAJNA - SREDNJI LASJE</t>
  </si>
  <si>
    <t>PRANJE LAS IN KLASIČNO SUŠENJE</t>
  </si>
  <si>
    <t>DODATKI: ehoton, lak, krema</t>
  </si>
  <si>
    <t>DODATKI: barvni utrjevalec</t>
  </si>
  <si>
    <t>PRAMENI</t>
  </si>
  <si>
    <t>BARVANJE - OBRVI</t>
  </si>
  <si>
    <t>BRITJE OBRVI</t>
  </si>
  <si>
    <t>LIKANJE KRATKI LASJE</t>
  </si>
  <si>
    <t>LIKANJE DOLGI LASJE</t>
  </si>
  <si>
    <t>FEN FRIZURA</t>
  </si>
  <si>
    <t>UMIVANJE LAS MOŠKO</t>
  </si>
  <si>
    <t>OBLIKOVANJE PRIČESKE S FENOM</t>
  </si>
  <si>
    <t>MASAŽA LASIŠČA</t>
  </si>
  <si>
    <t>BRITJE</t>
  </si>
  <si>
    <t>BRITJE VRATU</t>
  </si>
  <si>
    <t>PRIREZOVANJE - OBLIKOVANJE BRK</t>
  </si>
  <si>
    <t>PRIREZOVANJE-OBLIKOVANJE BRADE</t>
  </si>
  <si>
    <t>ODSTRANJEVANJE BRADE</t>
  </si>
  <si>
    <t>UPORABA POSAMEZNEGA DODATKA</t>
  </si>
  <si>
    <t>ČESANJE</t>
  </si>
  <si>
    <t xml:space="preserve">                                             </t>
  </si>
  <si>
    <t>%DDV</t>
  </si>
  <si>
    <t>MPC z DDV</t>
  </si>
  <si>
    <t>cena brez DDV</t>
  </si>
  <si>
    <t>znesek DDV</t>
  </si>
  <si>
    <t>ZNESEK V EUR</t>
  </si>
  <si>
    <t>VODA MINERALNA  DONAT 0,5 L</t>
  </si>
  <si>
    <t>KEFIR</t>
  </si>
  <si>
    <t>PECIVO STOLETNO, MAKOVKA</t>
  </si>
  <si>
    <t>ŽEMLJA VELIKA</t>
  </si>
  <si>
    <t>SADJE 0,7 kg</t>
  </si>
  <si>
    <t>SADNA KUPA - porcija</t>
  </si>
  <si>
    <t>PALAČINKE s čokolado - 3 kom</t>
  </si>
  <si>
    <t>LIMONADA 3 dcl</t>
  </si>
  <si>
    <t>Danica Hren, univ.dipl.soc.del.</t>
  </si>
  <si>
    <t xml:space="preserve">KREMNA REZINA </t>
  </si>
  <si>
    <t>TORTICA čokoladna / sadna</t>
  </si>
  <si>
    <t>PALAČINKE z marmelado- 3 kom</t>
  </si>
  <si>
    <t>KEKSI POLNJENI  125 G</t>
  </si>
  <si>
    <t xml:space="preserve">BANANA SPLIT </t>
  </si>
  <si>
    <t>a) KOSILA</t>
  </si>
  <si>
    <t>domska posoda</t>
  </si>
  <si>
    <t xml:space="preserve">domska posoda, dostava peš na dom </t>
  </si>
  <si>
    <t xml:space="preserve">domska posoda, prevoz, dostava </t>
  </si>
  <si>
    <t>KOSILO MALO</t>
  </si>
  <si>
    <t>b) VEČERJA</t>
  </si>
  <si>
    <t>c) DIETE</t>
  </si>
  <si>
    <t>sladkorna dieta - kosilo</t>
  </si>
  <si>
    <t>sladkorna dieta - večerja</t>
  </si>
  <si>
    <t>ostala dieta - kosilo</t>
  </si>
  <si>
    <t>ostala dieta - večerja</t>
  </si>
  <si>
    <t>bluze-majice</t>
  </si>
  <si>
    <t>brisače</t>
  </si>
  <si>
    <t>halje</t>
  </si>
  <si>
    <t>krpe za tla</t>
  </si>
  <si>
    <t>prevleke za odejo</t>
  </si>
  <si>
    <t>prevleke za vzglavnik</t>
  </si>
  <si>
    <t>prti</t>
  </si>
  <si>
    <t>rjuhe</t>
  </si>
  <si>
    <t>servieti</t>
  </si>
  <si>
    <t>predpasniki</t>
  </si>
  <si>
    <t>nogavice</t>
  </si>
  <si>
    <t>vzglavniki</t>
  </si>
  <si>
    <t>odeje</t>
  </si>
  <si>
    <t>šivanje perila 1 ura</t>
  </si>
  <si>
    <t>SLADOLED LUČKA MAXIM</t>
  </si>
  <si>
    <t>KISLO MLEKO</t>
  </si>
  <si>
    <t>JOGURT NAVADNI</t>
  </si>
  <si>
    <t>NAPOLITANKE 200g</t>
  </si>
  <si>
    <t xml:space="preserve">OPOMBA: </t>
  </si>
  <si>
    <t>PIJAČA IN NAPITKI</t>
  </si>
  <si>
    <t>KRUH IN PEKOVSKI IZDELKI</t>
  </si>
  <si>
    <t>MLEKO IN MLEČNI IZDELKI</t>
  </si>
  <si>
    <t>NEKAJ SLANEGA</t>
  </si>
  <si>
    <t>SLADKO, SLAJŠE, NAJSLAJŠE</t>
  </si>
  <si>
    <t>SLADOLEDNA PONUDBA</t>
  </si>
  <si>
    <t>NAMAZI</t>
  </si>
  <si>
    <t>OSTALO IZ NAŠE PONUDBE</t>
  </si>
  <si>
    <t>Telefon 03/56 53 300</t>
  </si>
  <si>
    <t>ID za DDV: SI30739551</t>
  </si>
  <si>
    <t>Matična št.: 51018590000</t>
  </si>
  <si>
    <t>Podračun pri UJP: SI56 0110 0603 0269 067</t>
  </si>
  <si>
    <t>CENIK BIFE</t>
  </si>
  <si>
    <t xml:space="preserve">              Direktorica</t>
  </si>
  <si>
    <t>Naziv storitve</t>
  </si>
  <si>
    <t>CENIK FRIZER</t>
  </si>
  <si>
    <t>CENIK PRALNICA</t>
  </si>
  <si>
    <t>Naziv storitve / artikla</t>
  </si>
  <si>
    <r>
      <t xml:space="preserve">sladkorna dieta - kosilo </t>
    </r>
    <r>
      <rPr>
        <b/>
        <sz val="10"/>
        <rFont val="Bookman Old Style"/>
        <family val="1"/>
        <charset val="238"/>
      </rPr>
      <t>malo</t>
    </r>
  </si>
  <si>
    <r>
      <t xml:space="preserve">ostala dieta - kosilo </t>
    </r>
    <r>
      <rPr>
        <b/>
        <sz val="10"/>
        <rFont val="Bookman Old Style"/>
        <family val="1"/>
        <charset val="238"/>
      </rPr>
      <t>malo</t>
    </r>
  </si>
  <si>
    <t>V ceni je vključen 9,5% DDV od priprave obrokov, ter 22% DDV od najema posode in prevoza.</t>
  </si>
  <si>
    <t>komprese</t>
  </si>
  <si>
    <t>krilo</t>
  </si>
  <si>
    <t>plenice</t>
  </si>
  <si>
    <t>žaklji</t>
  </si>
  <si>
    <t>krpe za čiščenje</t>
  </si>
  <si>
    <t xml:space="preserve">- v primeru oddaljenosti več kot 10 km se obračuna kilometrina v višini 30% od cene </t>
  </si>
  <si>
    <t xml:space="preserve">  neosvinčenega 95-oktanskega bencina.</t>
  </si>
  <si>
    <t>MLEKO 0,2 L (tetrapak)</t>
  </si>
  <si>
    <t>MLEKO TOPLO 0,2 L</t>
  </si>
  <si>
    <t>SOKOVI IN MINERALNA VODA 0,1 L</t>
  </si>
  <si>
    <t>MASLO 15 g</t>
  </si>
  <si>
    <t>CEDEVITA vrečke 19 g</t>
  </si>
  <si>
    <t>KAKAV 0,2 L</t>
  </si>
  <si>
    <t>STRIŽENJE - MOŠKO KLASIČNO</t>
  </si>
  <si>
    <t xml:space="preserve">STRIŽENJE - ŽENSKO </t>
  </si>
  <si>
    <t>STRIŽENJE KONIC</t>
  </si>
  <si>
    <t>BARVANJE - TREPALNICE</t>
  </si>
  <si>
    <t>VODA MINERALNA  DONAT 1 L</t>
  </si>
  <si>
    <t>BARVANJE - KRATKI LASJE</t>
  </si>
  <si>
    <t>LEDENA KAVA - kepica sladoleda, smetana</t>
  </si>
  <si>
    <r>
      <t xml:space="preserve">DOM UPOKOJENCEV FRANC SALAMON TRBOVLJE 
Enota  P R E B O L D
</t>
    </r>
    <r>
      <rPr>
        <sz val="11"/>
        <color theme="9" tint="-0.499984740745262"/>
        <rFont val="Bookman Old Style"/>
        <family val="1"/>
        <charset val="238"/>
      </rPr>
      <t>Na zelenici 20, 3312 Prebold</t>
    </r>
  </si>
  <si>
    <t>Telefon 03/703 48 00</t>
  </si>
  <si>
    <t>blazina za stole</t>
  </si>
  <si>
    <t>bunda</t>
  </si>
  <si>
    <t>delovna obleka</t>
  </si>
  <si>
    <t>delovne bluze</t>
  </si>
  <si>
    <t>hlače uniforma</t>
  </si>
  <si>
    <t>hlače delovne</t>
  </si>
  <si>
    <t>jopice</t>
  </si>
  <si>
    <t>kostim</t>
  </si>
  <si>
    <t>moška srajca</t>
  </si>
  <si>
    <t>pregrinjala</t>
  </si>
  <si>
    <t>pižama</t>
  </si>
  <si>
    <t>kopalni plašč</t>
  </si>
  <si>
    <t>pvc predloge</t>
  </si>
  <si>
    <t>pvc predloge kratke</t>
  </si>
  <si>
    <t>srajca uniforma</t>
  </si>
  <si>
    <t>uniforma</t>
  </si>
  <si>
    <t>zavese meter</t>
  </si>
  <si>
    <t>ženska bluza</t>
  </si>
  <si>
    <t>ženska obleka</t>
  </si>
  <si>
    <t>balonski plašč</t>
  </si>
  <si>
    <t>CIGARETI BOSS GOLD, MILD</t>
  </si>
  <si>
    <t>pervleke za avto kmp</t>
  </si>
  <si>
    <t>VODA Z OKUSOM  1,5 L</t>
  </si>
  <si>
    <t>POLŽEK SIROV, OREHOV</t>
  </si>
  <si>
    <t>BONBONI BRONHI 100 g</t>
  </si>
  <si>
    <t>NAPOLITANKE  50 g</t>
  </si>
  <si>
    <t>SMOKI FLIPS 150 g</t>
  </si>
  <si>
    <t xml:space="preserve">spodnje perilo </t>
  </si>
  <si>
    <t>VODA NAVADNA 1,5 L</t>
  </si>
  <si>
    <t>STARA</t>
  </si>
  <si>
    <t>MARMELADA porc.</t>
  </si>
  <si>
    <t>PAŠTETA JETERNA porc.</t>
  </si>
  <si>
    <t>PAŠTETA TUNINA porc.</t>
  </si>
  <si>
    <t>SIRNI NAMAZ porc.</t>
  </si>
  <si>
    <t>MALICA 2 - topel obrok</t>
  </si>
  <si>
    <t xml:space="preserve"> HRANA IZVEN REDNE OSKRBE (normativi za starostnike)</t>
  </si>
  <si>
    <t>MED porc.</t>
  </si>
  <si>
    <t>CIGARETI</t>
  </si>
  <si>
    <t>MALICA 1 -  NAREZEK - 1 oseba</t>
  </si>
  <si>
    <t>MALICA 3 - KOSILO</t>
  </si>
  <si>
    <t>ČAJ -filter vrečka, rezina limone</t>
  </si>
  <si>
    <t>RADLER brezalkoholni 0,5 L</t>
  </si>
  <si>
    <t>SOK JABOLČNI     1 L</t>
  </si>
  <si>
    <t>SCHWEPPES BITTER LEMON  250 ml</t>
  </si>
  <si>
    <t>KRALJEVA ŠTRUČKA - NAVADNA, PLETENKA</t>
  </si>
  <si>
    <t>KRALJEVA ŠTRUČKA - FIT</t>
  </si>
  <si>
    <t>NAVIHANČEK, KROF</t>
  </si>
  <si>
    <t>ČOKOLADA WAFELINI</t>
  </si>
  <si>
    <t>KAVA Barcaffe  100 g</t>
  </si>
  <si>
    <t>ŽEPEK PIZZA</t>
  </si>
  <si>
    <t>RIBICE SLANE 100 g</t>
  </si>
  <si>
    <t>PRIHOD FRIZER-ja NA DOMU - peš</t>
  </si>
  <si>
    <t>PRIHOD FRIZER-ja NA DOMU - z avtom do 10 km</t>
  </si>
  <si>
    <t>PRIHOD FRIZER-ja NA DOMU - z avtom nad 10 km (obračunano po prevoženih kilometrih)</t>
  </si>
  <si>
    <t>CENIK PREHRAMBENIH OBROKOV</t>
  </si>
  <si>
    <t>CIGARETI WEST SIMPLE RED 100</t>
  </si>
  <si>
    <t>CIGARETI WEST 100</t>
  </si>
  <si>
    <t>CIGARETI CAMEL BLUE</t>
  </si>
  <si>
    <t>CIGARETI MARLBORO GOLD</t>
  </si>
  <si>
    <t>CIGARETI WEST MICRON BRIGHT BLUE</t>
  </si>
  <si>
    <t xml:space="preserve">CIGARETI JADE LA ROSE </t>
  </si>
  <si>
    <t>TOPLI SENDVIČ - šunka, sir -porcija 2 kom</t>
  </si>
  <si>
    <t>STARA CENA z DDV</t>
  </si>
  <si>
    <t>SOK POMARANČA, JAGODA 1 L</t>
  </si>
  <si>
    <t>KAVA MLETA 100 g ZLATNA DŽEZVA</t>
  </si>
  <si>
    <t>SENDVIČ VEGI ALI ŠUNKA SIR ALI PIŠČANČJA SALAMA</t>
  </si>
  <si>
    <t>VREČKA NOSILNA BELA</t>
  </si>
  <si>
    <t>VODA MINERALNA TEMPEL 1,5 L</t>
  </si>
  <si>
    <t xml:space="preserve">VODA MINERALNA RADENSKA GAZ. CLAS. 1,5 L </t>
  </si>
  <si>
    <t xml:space="preserve">SLADOLED LUČKA PLANICA </t>
  </si>
  <si>
    <t>ROLADA SADNA ALI ČOKOLADNA cca.1,16 kg</t>
  </si>
  <si>
    <t xml:space="preserve">FANTA, SPRITE 0,25 L </t>
  </si>
  <si>
    <t xml:space="preserve">RADENSKA CLASSIC 0,25 L </t>
  </si>
  <si>
    <t xml:space="preserve">LEDENI ČAJ, BRESKEV 0,5 L </t>
  </si>
  <si>
    <t xml:space="preserve">SOK TETRAPAK 0,2 L </t>
  </si>
  <si>
    <t xml:space="preserve">MLEKO ALPSKO 1 L </t>
  </si>
  <si>
    <t xml:space="preserve">SIR V KOSU 2,5 KG </t>
  </si>
  <si>
    <t xml:space="preserve">KRUH GRAHAM </t>
  </si>
  <si>
    <t xml:space="preserve">KRUH BELI </t>
  </si>
  <si>
    <t xml:space="preserve">SMETANA V SPREJU </t>
  </si>
  <si>
    <t>COCA - COLA  0,25 L</t>
  </si>
  <si>
    <t>COCTA 0,27 l</t>
  </si>
  <si>
    <t>ZVITEK s hamburško salamo, sir  100g</t>
  </si>
  <si>
    <t>ostanejo nespremenjene</t>
  </si>
  <si>
    <t>SENDVIČ SUHA SALAMA/SUHO MESO</t>
  </si>
  <si>
    <t xml:space="preserve">SENDVIČ  TUNA </t>
  </si>
  <si>
    <t>ČOKOLADA MLEČNA - 90 g</t>
  </si>
  <si>
    <t>TEREA TEAK</t>
  </si>
  <si>
    <t>BOBI PALČKE 45 g</t>
  </si>
  <si>
    <t xml:space="preserve">ČIPS SLANI 150 g </t>
  </si>
  <si>
    <t xml:space="preserve">PRESTE slane 100 g </t>
  </si>
  <si>
    <t>Cene veljajo od 1. 4. 2026 dalje po sklepu sveta zavoda št. 11/5  z dne 30.3.2026</t>
  </si>
  <si>
    <t>Trbovlje, 30.03. 2026</t>
  </si>
  <si>
    <t xml:space="preserve"> </t>
  </si>
  <si>
    <t>Cene veljajo od 1. 4. 2026  dalje po sklepu sveta zavoda  11/5  z dne 30.3.2026</t>
  </si>
  <si>
    <t>Prebold, 30.03.2026</t>
  </si>
  <si>
    <t>Cene veljajo od 1. 4. 2026 dalje po sklepu sveta zavoda št.    11/5   z dne 30.3.2026</t>
  </si>
  <si>
    <t>Cene veljajo od 1. 4. 2026 dalje po sklepu sveta zavoda št.    11/5    z dne 30.3.2026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</si>
</sst>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"/>
    <numFmt numFmtId="165" formatCode="#,##0.000"/>
    <numFmt numFmtId="166" formatCode="0.0%"/>
    <numFmt numFmtId="167" formatCode="_(&quot;$&quot;* #,##0.00_);_(&quot;$&quot;* \(#,##0.00\);_(&quot;$&quot;* &quot;-&quot;??_);_(@_)"/>
    <numFmt numFmtId="168" formatCode="_-* #,##0.00\ &quot;SIT&quot;_-;\-* #,##0.00\ &quot;SIT&quot;_-;_-* &quot;-&quot;??\ &quot;SIT&quot;_-;_-@_-"/>
    <numFmt numFmtId="169" formatCode="_-* #,##0.00\ [$€-1]_-;\-* #,##0.00\ [$€-1]_-;_-* &quot;-&quot;??\ [$€-1]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 CE"/>
      <family val="2"/>
      <charset val="238"/>
    </font>
    <font>
      <b/>
      <sz val="12"/>
      <color indexed="10"/>
      <name val="Arial CE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  <font>
      <i/>
      <sz val="10"/>
      <color theme="1"/>
      <name val="Bookman Old Style"/>
      <family val="1"/>
      <charset val="238"/>
    </font>
    <font>
      <sz val="9"/>
      <color theme="1"/>
      <name val="Bookman Old Style"/>
      <family val="1"/>
      <charset val="238"/>
    </font>
    <font>
      <b/>
      <sz val="11"/>
      <color theme="9" tint="-0.499984740745262"/>
      <name val="Bookman Old Style"/>
      <family val="1"/>
      <charset val="238"/>
    </font>
    <font>
      <sz val="11"/>
      <color theme="9" tint="-0.499984740745262"/>
      <name val="Bookman Old Style"/>
      <family val="1"/>
      <charset val="238"/>
    </font>
    <font>
      <b/>
      <sz val="20"/>
      <color theme="5" tint="-0.249977111117893"/>
      <name val="Bookman Old Style"/>
      <family val="1"/>
      <charset val="238"/>
    </font>
    <font>
      <sz val="20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Bookman Old Style"/>
      <family val="1"/>
      <charset val="238"/>
    </font>
    <font>
      <b/>
      <i/>
      <sz val="9"/>
      <color theme="1"/>
      <name val="Bookman Old Style"/>
      <family val="1"/>
      <charset val="238"/>
    </font>
    <font>
      <i/>
      <sz val="9"/>
      <color theme="1"/>
      <name val="Bookman Old Style"/>
      <family val="1"/>
      <charset val="238"/>
    </font>
    <font>
      <b/>
      <u/>
      <sz val="11"/>
      <color theme="9" tint="-0.499984740745262"/>
      <name val="Bookman Old Style"/>
      <family val="1"/>
      <charset val="238"/>
    </font>
    <font>
      <b/>
      <u/>
      <sz val="10"/>
      <color theme="5" tint="-0.249977111117893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sz val="9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rgb="FFFF0000"/>
      <name val="Bookman Old Style"/>
      <family val="1"/>
      <charset val="238"/>
    </font>
    <font>
      <sz val="9"/>
      <color rgb="FFFF0000"/>
      <name val="Bookman Old Style"/>
      <family val="1"/>
      <charset val="238"/>
    </font>
    <font>
      <sz val="10"/>
      <color rgb="FFE40000"/>
      <name val="Calibri"/>
      <family val="2"/>
      <charset val="238"/>
      <scheme val="minor"/>
    </font>
    <font>
      <sz val="10"/>
      <color rgb="FF00B050"/>
      <name val="Bookman Old Style"/>
      <family val="1"/>
      <charset val="238"/>
    </font>
    <font>
      <b/>
      <sz val="12"/>
      <color theme="1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177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2" xfId="0" applyNumberFormat="1" applyFont="1" applyBorder="1"/>
    <xf numFmtId="0" fontId="7" fillId="0" borderId="15" xfId="0" applyFont="1" applyBorder="1"/>
    <xf numFmtId="4" fontId="8" fillId="0" borderId="16" xfId="0" applyNumberFormat="1" applyFont="1" applyBorder="1"/>
    <xf numFmtId="0" fontId="7" fillId="0" borderId="16" xfId="0" applyFont="1" applyBorder="1"/>
    <xf numFmtId="2" fontId="8" fillId="0" borderId="16" xfId="0" applyNumberFormat="1" applyFont="1" applyBorder="1"/>
    <xf numFmtId="4" fontId="8" fillId="0" borderId="17" xfId="0" applyNumberFormat="1" applyFont="1" applyBorder="1"/>
    <xf numFmtId="165" fontId="8" fillId="0" borderId="19" xfId="0" applyNumberFormat="1" applyFont="1" applyBorder="1"/>
    <xf numFmtId="165" fontId="8" fillId="0" borderId="20" xfId="0" applyNumberFormat="1" applyFont="1" applyBorder="1"/>
    <xf numFmtId="0" fontId="7" fillId="0" borderId="3" xfId="0" applyFont="1" applyBorder="1"/>
    <xf numFmtId="0" fontId="21" fillId="0" borderId="2" xfId="0" applyFont="1" applyBorder="1" applyAlignment="1">
      <alignment horizontal="center" vertical="center"/>
    </xf>
    <xf numFmtId="0" fontId="21" fillId="0" borderId="0" xfId="0" applyFont="1"/>
    <xf numFmtId="0" fontId="2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wrapText="1"/>
    </xf>
    <xf numFmtId="165" fontId="8" fillId="0" borderId="12" xfId="0" applyNumberFormat="1" applyFont="1" applyBorder="1" applyAlignment="1">
      <alignment wrapText="1"/>
    </xf>
    <xf numFmtId="165" fontId="8" fillId="0" borderId="14" xfId="0" applyNumberFormat="1" applyFont="1" applyBorder="1" applyAlignment="1">
      <alignment wrapText="1"/>
    </xf>
    <xf numFmtId="0" fontId="21" fillId="0" borderId="7" xfId="0" applyFont="1" applyBorder="1" applyAlignment="1">
      <alignment horizontal="center" vertical="center"/>
    </xf>
    <xf numFmtId="4" fontId="8" fillId="0" borderId="15" xfId="0" applyNumberFormat="1" applyFont="1" applyBorder="1"/>
    <xf numFmtId="0" fontId="21" fillId="0" borderId="8" xfId="0" applyFont="1" applyBorder="1" applyAlignment="1">
      <alignment horizontal="center" vertical="center" wrapText="1"/>
    </xf>
    <xf numFmtId="165" fontId="8" fillId="0" borderId="18" xfId="0" applyNumberFormat="1" applyFont="1" applyBorder="1"/>
    <xf numFmtId="165" fontId="10" fillId="0" borderId="20" xfId="0" applyNumberFormat="1" applyFont="1" applyBorder="1"/>
    <xf numFmtId="165" fontId="10" fillId="0" borderId="19" xfId="0" applyNumberFormat="1" applyFont="1" applyBorder="1"/>
    <xf numFmtId="0" fontId="10" fillId="0" borderId="0" xfId="1" applyFont="1"/>
    <xf numFmtId="0" fontId="10" fillId="0" borderId="15" xfId="1" applyFont="1" applyBorder="1"/>
    <xf numFmtId="166" fontId="10" fillId="0" borderId="16" xfId="1" applyNumberFormat="1" applyFont="1" applyBorder="1"/>
    <xf numFmtId="9" fontId="10" fillId="0" borderId="16" xfId="1" applyNumberFormat="1" applyFont="1" applyBorder="1"/>
    <xf numFmtId="166" fontId="10" fillId="0" borderId="17" xfId="1" applyNumberFormat="1" applyFont="1" applyBorder="1"/>
    <xf numFmtId="0" fontId="10" fillId="0" borderId="18" xfId="1" applyFont="1" applyBorder="1"/>
    <xf numFmtId="0" fontId="10" fillId="0" borderId="3" xfId="1" applyFont="1" applyBorder="1"/>
    <xf numFmtId="0" fontId="9" fillId="0" borderId="0" xfId="0" applyFont="1" applyAlignment="1">
      <alignment horizontal="center"/>
    </xf>
    <xf numFmtId="4" fontId="9" fillId="0" borderId="0" xfId="0" applyNumberFormat="1" applyFont="1"/>
    <xf numFmtId="165" fontId="8" fillId="0" borderId="0" xfId="0" applyNumberFormat="1" applyFont="1"/>
    <xf numFmtId="4" fontId="10" fillId="0" borderId="1" xfId="0" applyNumberFormat="1" applyFont="1" applyBorder="1"/>
    <xf numFmtId="165" fontId="10" fillId="0" borderId="1" xfId="0" applyNumberFormat="1" applyFont="1" applyBorder="1"/>
    <xf numFmtId="4" fontId="10" fillId="0" borderId="16" xfId="0" applyNumberFormat="1" applyFont="1" applyBorder="1"/>
    <xf numFmtId="0" fontId="10" fillId="0" borderId="0" xfId="0" applyFont="1"/>
    <xf numFmtId="0" fontId="2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4" fontId="14" fillId="0" borderId="0" xfId="0" applyNumberFormat="1" applyFont="1"/>
    <xf numFmtId="4" fontId="25" fillId="0" borderId="2" xfId="1" applyNumberFormat="1" applyFont="1" applyBorder="1"/>
    <xf numFmtId="165" fontId="8" fillId="0" borderId="26" xfId="0" applyNumberFormat="1" applyFont="1" applyBorder="1" applyAlignment="1">
      <alignment wrapText="1"/>
    </xf>
    <xf numFmtId="165" fontId="8" fillId="0" borderId="27" xfId="0" applyNumberFormat="1" applyFont="1" applyBorder="1"/>
    <xf numFmtId="0" fontId="7" fillId="0" borderId="3" xfId="0" applyFont="1" applyBorder="1" applyAlignment="1">
      <alignment wrapText="1"/>
    </xf>
    <xf numFmtId="165" fontId="10" fillId="0" borderId="4" xfId="0" applyNumberFormat="1" applyFont="1" applyBorder="1"/>
    <xf numFmtId="165" fontId="10" fillId="0" borderId="5" xfId="0" applyNumberFormat="1" applyFont="1" applyBorder="1"/>
    <xf numFmtId="165" fontId="10" fillId="0" borderId="0" xfId="0" applyNumberFormat="1" applyFont="1"/>
    <xf numFmtId="4" fontId="8" fillId="0" borderId="29" xfId="0" applyNumberFormat="1" applyFont="1" applyBorder="1"/>
    <xf numFmtId="165" fontId="10" fillId="0" borderId="25" xfId="0" applyNumberFormat="1" applyFont="1" applyBorder="1"/>
    <xf numFmtId="165" fontId="8" fillId="0" borderId="4" xfId="0" applyNumberFormat="1" applyFont="1" applyBorder="1"/>
    <xf numFmtId="4" fontId="8" fillId="0" borderId="12" xfId="0" applyNumberFormat="1" applyFont="1" applyBorder="1"/>
    <xf numFmtId="0" fontId="24" fillId="0" borderId="0" xfId="0" applyFont="1"/>
    <xf numFmtId="0" fontId="10" fillId="0" borderId="31" xfId="1" applyFont="1" applyBorder="1"/>
    <xf numFmtId="165" fontId="10" fillId="0" borderId="14" xfId="0" applyNumberFormat="1" applyFont="1" applyBorder="1"/>
    <xf numFmtId="0" fontId="27" fillId="0" borderId="0" xfId="0" applyFont="1"/>
    <xf numFmtId="164" fontId="27" fillId="0" borderId="0" xfId="0" applyNumberFormat="1" applyFont="1"/>
    <xf numFmtId="0" fontId="19" fillId="0" borderId="9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9" fillId="0" borderId="11" xfId="0" applyFont="1" applyBorder="1" applyProtection="1">
      <protection locked="0"/>
    </xf>
    <xf numFmtId="0" fontId="19" fillId="0" borderId="30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0" xfId="0" applyFont="1" applyProtection="1">
      <protection locked="0"/>
    </xf>
    <xf numFmtId="4" fontId="11" fillId="0" borderId="4" xfId="0" applyNumberFormat="1" applyFont="1" applyBorder="1" applyProtection="1">
      <protection locked="0"/>
    </xf>
    <xf numFmtId="4" fontId="9" fillId="0" borderId="4" xfId="0" applyNumberFormat="1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4" fontId="11" fillId="0" borderId="5" xfId="0" applyNumberFormat="1" applyFont="1" applyBorder="1" applyProtection="1">
      <protection locked="0"/>
    </xf>
    <xf numFmtId="4" fontId="14" fillId="0" borderId="4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" fontId="8" fillId="0" borderId="4" xfId="0" applyNumberFormat="1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10" fillId="0" borderId="0" xfId="1" applyFont="1" applyProtection="1">
      <protection locked="0"/>
    </xf>
    <xf numFmtId="0" fontId="10" fillId="0" borderId="0" xfId="1" quotePrefix="1" applyFont="1" applyProtection="1">
      <protection locked="0"/>
    </xf>
    <xf numFmtId="4" fontId="9" fillId="0" borderId="3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Protection="1">
      <protection locked="0"/>
    </xf>
    <xf numFmtId="0" fontId="22" fillId="0" borderId="9" xfId="1" applyFont="1" applyBorder="1" applyProtection="1">
      <protection locked="0"/>
    </xf>
    <xf numFmtId="0" fontId="23" fillId="0" borderId="11" xfId="1" applyFont="1" applyBorder="1" applyProtection="1">
      <protection locked="0"/>
    </xf>
    <xf numFmtId="0" fontId="10" fillId="0" borderId="11" xfId="1" applyFont="1" applyBorder="1" applyProtection="1">
      <protection locked="0"/>
    </xf>
    <xf numFmtId="0" fontId="11" fillId="0" borderId="11" xfId="1" applyFont="1" applyBorder="1" applyProtection="1">
      <protection locked="0"/>
    </xf>
    <xf numFmtId="0" fontId="10" fillId="0" borderId="13" xfId="1" applyFont="1" applyBorder="1" applyProtection="1">
      <protection locked="0"/>
    </xf>
    <xf numFmtId="2" fontId="11" fillId="0" borderId="4" xfId="1" applyNumberFormat="1" applyFont="1" applyBorder="1" applyAlignment="1" applyProtection="1">
      <alignment horizontal="center"/>
      <protection locked="0"/>
    </xf>
    <xf numFmtId="2" fontId="11" fillId="0" borderId="5" xfId="1" applyNumberFormat="1" applyFont="1" applyBorder="1" applyAlignment="1" applyProtection="1">
      <alignment horizontal="center"/>
      <protection locked="0"/>
    </xf>
    <xf numFmtId="4" fontId="25" fillId="0" borderId="4" xfId="1" applyNumberFormat="1" applyFont="1" applyBorder="1" applyProtection="1">
      <protection locked="0"/>
    </xf>
    <xf numFmtId="4" fontId="25" fillId="0" borderId="5" xfId="1" applyNumberFormat="1" applyFont="1" applyBorder="1" applyProtection="1">
      <protection locked="0"/>
    </xf>
    <xf numFmtId="0" fontId="8" fillId="0" borderId="28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4" fontId="9" fillId="0" borderId="25" xfId="0" applyNumberFormat="1" applyFont="1" applyBorder="1" applyProtection="1">
      <protection locked="0"/>
    </xf>
    <xf numFmtId="4" fontId="11" fillId="0" borderId="25" xfId="0" applyNumberFormat="1" applyFont="1" applyBorder="1" applyProtection="1"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" fontId="8" fillId="0" borderId="3" xfId="0" applyNumberFormat="1" applyFont="1" applyBorder="1" applyProtection="1">
      <protection locked="0"/>
    </xf>
    <xf numFmtId="0" fontId="27" fillId="2" borderId="0" xfId="0" applyFont="1" applyFill="1" applyProtection="1">
      <protection locked="0"/>
    </xf>
    <xf numFmtId="4" fontId="10" fillId="0" borderId="4" xfId="0" applyNumberFormat="1" applyFont="1" applyBorder="1" applyProtection="1">
      <protection locked="0"/>
    </xf>
    <xf numFmtId="4" fontId="8" fillId="0" borderId="25" xfId="0" applyNumberFormat="1" applyFont="1" applyBorder="1" applyProtection="1">
      <protection locked="0"/>
    </xf>
    <xf numFmtId="4" fontId="8" fillId="0" borderId="5" xfId="0" applyNumberFormat="1" applyFont="1" applyBorder="1" applyProtection="1">
      <protection locked="0"/>
    </xf>
    <xf numFmtId="0" fontId="12" fillId="0" borderId="0" xfId="0" applyFont="1" applyAlignment="1">
      <alignment horizontal="center"/>
    </xf>
    <xf numFmtId="0" fontId="21" fillId="0" borderId="23" xfId="0" applyFont="1" applyBorder="1"/>
    <xf numFmtId="0" fontId="21" fillId="0" borderId="1" xfId="0" applyFont="1" applyBorder="1" applyAlignment="1">
      <alignment wrapText="1"/>
    </xf>
    <xf numFmtId="4" fontId="8" fillId="0" borderId="6" xfId="0" applyNumberFormat="1" applyFont="1" applyBorder="1"/>
    <xf numFmtId="4" fontId="8" fillId="0" borderId="24" xfId="0" applyNumberFormat="1" applyFont="1" applyBorder="1"/>
    <xf numFmtId="0" fontId="8" fillId="0" borderId="2" xfId="0" applyFont="1" applyBorder="1"/>
    <xf numFmtId="0" fontId="14" fillId="0" borderId="24" xfId="0" applyFont="1" applyBorder="1" applyAlignment="1">
      <alignment wrapText="1"/>
    </xf>
    <xf numFmtId="0" fontId="14" fillId="0" borderId="0" xfId="0" applyFont="1" applyAlignment="1">
      <alignment wrapText="1"/>
    </xf>
    <xf numFmtId="0" fontId="8" fillId="0" borderId="1" xfId="0" applyFont="1" applyBorder="1"/>
    <xf numFmtId="4" fontId="26" fillId="0" borderId="1" xfId="0" applyNumberFormat="1" applyFont="1" applyBorder="1" applyProtection="1">
      <protection locked="0"/>
    </xf>
    <xf numFmtId="0" fontId="8" fillId="2" borderId="11" xfId="0" applyFont="1" applyFill="1" applyBorder="1" applyProtection="1">
      <protection locked="0"/>
    </xf>
    <xf numFmtId="4" fontId="8" fillId="2" borderId="16" xfId="0" applyNumberFormat="1" applyFont="1" applyFill="1" applyBorder="1"/>
    <xf numFmtId="4" fontId="11" fillId="2" borderId="4" xfId="0" applyNumberFormat="1" applyFont="1" applyFill="1" applyBorder="1" applyProtection="1">
      <protection locked="0"/>
    </xf>
    <xf numFmtId="0" fontId="12" fillId="2" borderId="0" xfId="0" applyFont="1" applyFill="1"/>
    <xf numFmtId="0" fontId="8" fillId="2" borderId="0" xfId="0" applyFont="1" applyFill="1"/>
    <xf numFmtId="4" fontId="14" fillId="2" borderId="4" xfId="0" applyNumberFormat="1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28" fillId="2" borderId="0" xfId="0" applyFont="1" applyFill="1" applyProtection="1">
      <protection locked="0"/>
    </xf>
    <xf numFmtId="0" fontId="10" fillId="2" borderId="0" xfId="0" applyFont="1" applyFill="1"/>
    <xf numFmtId="0" fontId="10" fillId="2" borderId="11" xfId="0" applyFont="1" applyFill="1" applyBorder="1" applyProtection="1">
      <protection locked="0"/>
    </xf>
    <xf numFmtId="2" fontId="8" fillId="2" borderId="16" xfId="0" applyNumberFormat="1" applyFont="1" applyFill="1" applyBorder="1"/>
    <xf numFmtId="4" fontId="9" fillId="2" borderId="4" xfId="0" applyNumberFormat="1" applyFont="1" applyFill="1" applyBorder="1" applyProtection="1">
      <protection locked="0"/>
    </xf>
    <xf numFmtId="165" fontId="10" fillId="2" borderId="4" xfId="0" applyNumberFormat="1" applyFont="1" applyFill="1" applyBorder="1"/>
    <xf numFmtId="4" fontId="8" fillId="2" borderId="4" xfId="0" applyNumberFormat="1" applyFont="1" applyFill="1" applyBorder="1" applyProtection="1">
      <protection locked="0"/>
    </xf>
    <xf numFmtId="0" fontId="9" fillId="2" borderId="0" xfId="0" applyFont="1" applyFill="1"/>
    <xf numFmtId="0" fontId="30" fillId="2" borderId="0" xfId="0" applyFont="1" applyFill="1" applyProtection="1">
      <protection locked="0"/>
    </xf>
    <xf numFmtId="0" fontId="13" fillId="0" borderId="32" xfId="0" applyFont="1" applyBorder="1" applyAlignment="1" applyProtection="1">
      <alignment vertical="center"/>
      <protection locked="0"/>
    </xf>
    <xf numFmtId="165" fontId="8" fillId="2" borderId="4" xfId="0" applyNumberFormat="1" applyFont="1" applyFill="1" applyBorder="1"/>
    <xf numFmtId="165" fontId="8" fillId="0" borderId="25" xfId="0" applyNumberFormat="1" applyFont="1" applyBorder="1"/>
    <xf numFmtId="165" fontId="8" fillId="0" borderId="5" xfId="0" applyNumberFormat="1" applyFont="1" applyBorder="1"/>
    <xf numFmtId="0" fontId="24" fillId="0" borderId="0" xfId="0" applyFont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4" fontId="32" fillId="0" borderId="0" xfId="0" applyNumberFormat="1" applyFont="1"/>
    <xf numFmtId="0" fontId="27" fillId="2" borderId="0" xfId="0" applyFont="1" applyFill="1"/>
    <xf numFmtId="0" fontId="4" fillId="2" borderId="0" xfId="3" applyFont="1" applyFill="1"/>
    <xf numFmtId="169" fontId="5" fillId="2" borderId="0" xfId="4" applyNumberFormat="1" applyFont="1" applyFill="1"/>
    <xf numFmtId="0" fontId="2" fillId="2" borderId="0" xfId="3" applyFill="1"/>
    <xf numFmtId="169" fontId="3" fillId="2" borderId="0" xfId="4" applyNumberFormat="1" applyFont="1" applyFill="1"/>
    <xf numFmtId="0" fontId="3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/>
    <xf numFmtId="0" fontId="34" fillId="2" borderId="0" xfId="0" applyFont="1" applyFill="1"/>
    <xf numFmtId="0" fontId="29" fillId="2" borderId="0" xfId="0" applyFont="1" applyFill="1"/>
    <xf numFmtId="0" fontId="21" fillId="2" borderId="0" xfId="0" applyFont="1" applyFill="1"/>
    <xf numFmtId="0" fontId="0" fillId="2" borderId="0" xfId="0" applyFill="1"/>
    <xf numFmtId="0" fontId="6" fillId="2" borderId="0" xfId="0" applyFont="1" applyFill="1"/>
    <xf numFmtId="0" fontId="35" fillId="0" borderId="0" xfId="0" applyFont="1"/>
    <xf numFmtId="0" fontId="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5">
    <cellStyle name="Navadno" xfId="0" builtinId="0"/>
    <cellStyle name="Navadno 2" xfId="1" xr:uid="{00000000-0005-0000-0000-000002000000}"/>
    <cellStyle name="Navadno 3" xfId="3" xr:uid="{00000000-0005-0000-0000-000003000000}"/>
    <cellStyle name="Valuta 2" xfId="2" xr:uid="{00000000-0005-0000-0000-000005000000}"/>
    <cellStyle name="Valuta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35841" name="Object 3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971550</xdr:colOff>
          <xdr:row>2</xdr:row>
          <xdr:rowOff>0</xdr:rowOff>
        </xdr:to>
        <xdr:sp macro="" textlink="">
          <xdr:nvSpPr>
            <xdr:cNvPr id="35842" name="Object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0</xdr:row>
          <xdr:rowOff>352425</xdr:rowOff>
        </xdr:from>
        <xdr:to>
          <xdr:col>4</xdr:col>
          <xdr:colOff>352425</xdr:colOff>
          <xdr:row>3</xdr:row>
          <xdr:rowOff>85725</xdr:rowOff>
        </xdr:to>
        <xdr:sp macro="" textlink="">
          <xdr:nvSpPr>
            <xdr:cNvPr id="35843" name="Object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0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4" name="Object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0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5" name="Object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0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137</xdr:row>
          <xdr:rowOff>352425</xdr:rowOff>
        </xdr:from>
        <xdr:to>
          <xdr:col>4</xdr:col>
          <xdr:colOff>323850</xdr:colOff>
          <xdr:row>140</xdr:row>
          <xdr:rowOff>28575</xdr:rowOff>
        </xdr:to>
        <xdr:sp macro="" textlink="">
          <xdr:nvSpPr>
            <xdr:cNvPr id="35846" name="Object 9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0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7" name="Object 3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0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137</xdr:row>
          <xdr:rowOff>0</xdr:rowOff>
        </xdr:from>
        <xdr:to>
          <xdr:col>0</xdr:col>
          <xdr:colOff>971550</xdr:colOff>
          <xdr:row>140</xdr:row>
          <xdr:rowOff>0</xdr:rowOff>
        </xdr:to>
        <xdr:sp macro="" textlink="">
          <xdr:nvSpPr>
            <xdr:cNvPr id="35848" name="Object 2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0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198</xdr:row>
          <xdr:rowOff>0</xdr:rowOff>
        </xdr:from>
        <xdr:to>
          <xdr:col>0</xdr:col>
          <xdr:colOff>971550</xdr:colOff>
          <xdr:row>201</xdr:row>
          <xdr:rowOff>0</xdr:rowOff>
        </xdr:to>
        <xdr:sp macro="" textlink="">
          <xdr:nvSpPr>
            <xdr:cNvPr id="35849" name="Object 18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0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198</xdr:row>
          <xdr:rowOff>0</xdr:rowOff>
        </xdr:from>
        <xdr:to>
          <xdr:col>0</xdr:col>
          <xdr:colOff>971550</xdr:colOff>
          <xdr:row>201</xdr:row>
          <xdr:rowOff>0</xdr:rowOff>
        </xdr:to>
        <xdr:sp macro="" textlink="">
          <xdr:nvSpPr>
            <xdr:cNvPr id="35850" name="Object 19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0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198</xdr:row>
          <xdr:rowOff>342900</xdr:rowOff>
        </xdr:from>
        <xdr:to>
          <xdr:col>4</xdr:col>
          <xdr:colOff>352425</xdr:colOff>
          <xdr:row>201</xdr:row>
          <xdr:rowOff>38100</xdr:rowOff>
        </xdr:to>
        <xdr:sp macro="" textlink="">
          <xdr:nvSpPr>
            <xdr:cNvPr id="35851" name="Object 20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0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257</xdr:row>
          <xdr:rowOff>0</xdr:rowOff>
        </xdr:from>
        <xdr:to>
          <xdr:col>0</xdr:col>
          <xdr:colOff>971550</xdr:colOff>
          <xdr:row>260</xdr:row>
          <xdr:rowOff>0</xdr:rowOff>
        </xdr:to>
        <xdr:sp macro="" textlink="">
          <xdr:nvSpPr>
            <xdr:cNvPr id="35852" name="Object 24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0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257</xdr:row>
          <xdr:rowOff>0</xdr:rowOff>
        </xdr:from>
        <xdr:to>
          <xdr:col>0</xdr:col>
          <xdr:colOff>971550</xdr:colOff>
          <xdr:row>260</xdr:row>
          <xdr:rowOff>0</xdr:rowOff>
        </xdr:to>
        <xdr:sp macro="" textlink="">
          <xdr:nvSpPr>
            <xdr:cNvPr id="35853" name="Object 25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0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257</xdr:row>
          <xdr:rowOff>342900</xdr:rowOff>
        </xdr:from>
        <xdr:to>
          <xdr:col>4</xdr:col>
          <xdr:colOff>361950</xdr:colOff>
          <xdr:row>260</xdr:row>
          <xdr:rowOff>47625</xdr:rowOff>
        </xdr:to>
        <xdr:sp macro="" textlink="">
          <xdr:nvSpPr>
            <xdr:cNvPr id="35854" name="Object 26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0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8.bin"/><Relationship Id="rId18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7.bin"/><Relationship Id="rId17" Type="http://schemas.openxmlformats.org/officeDocument/2006/relationships/oleObject" Target="../embeddings/oleObject1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1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10.bin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4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Relationship Id="rId1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P299"/>
  <sheetViews>
    <sheetView tabSelected="1" zoomScaleNormal="100" workbookViewId="0">
      <selection activeCell="A267" sqref="A267"/>
    </sheetView>
  </sheetViews>
  <sheetFormatPr defaultRowHeight="15" x14ac:dyDescent="0.3"/>
  <cols>
    <col min="1" max="1" width="59.7109375" style="2" customWidth="1"/>
    <col min="2" max="2" width="9.7109375" style="2" customWidth="1"/>
    <col min="3" max="5" width="12.7109375" style="2" customWidth="1"/>
    <col min="6" max="6" width="10.7109375" style="2" customWidth="1"/>
    <col min="7" max="7" width="9.140625" style="2" hidden="1" customWidth="1"/>
    <col min="8" max="8" width="45.28515625" style="72" hidden="1" customWidth="1"/>
    <col min="9" max="9" width="17.140625" style="2" customWidth="1"/>
    <col min="10" max="11" width="13.5703125" style="2" customWidth="1"/>
    <col min="12" max="16384" width="9.140625" style="2"/>
  </cols>
  <sheetData>
    <row r="1" spans="1:16" ht="48" customHeight="1" x14ac:dyDescent="0.3">
      <c r="A1" s="11" t="s">
        <v>139</v>
      </c>
      <c r="B1" s="170"/>
      <c r="C1" s="170"/>
      <c r="D1" s="170"/>
      <c r="F1" s="167"/>
    </row>
    <row r="2" spans="1:16" x14ac:dyDescent="0.3">
      <c r="A2" s="9" t="s">
        <v>140</v>
      </c>
      <c r="G2" s="2">
        <v>9.5</v>
      </c>
      <c r="H2" s="72">
        <v>8.6757989999999996</v>
      </c>
    </row>
    <row r="3" spans="1:16" x14ac:dyDescent="0.3">
      <c r="A3" s="9" t="s">
        <v>107</v>
      </c>
      <c r="G3" s="2">
        <v>22</v>
      </c>
      <c r="H3" s="73">
        <v>18.032789999999999</v>
      </c>
    </row>
    <row r="4" spans="1:16" x14ac:dyDescent="0.3">
      <c r="A4" s="9" t="s">
        <v>108</v>
      </c>
      <c r="B4" s="4"/>
    </row>
    <row r="5" spans="1:16" x14ac:dyDescent="0.3">
      <c r="A5" s="10" t="s">
        <v>109</v>
      </c>
      <c r="B5" s="3"/>
      <c r="C5" s="3"/>
      <c r="D5" s="3"/>
      <c r="E5" s="3"/>
      <c r="F5" s="120"/>
    </row>
    <row r="6" spans="1:16" ht="21" customHeight="1" x14ac:dyDescent="0.4">
      <c r="A6" s="171" t="s">
        <v>110</v>
      </c>
      <c r="B6" s="172"/>
      <c r="C6" s="172"/>
      <c r="D6" s="172"/>
      <c r="E6" s="172"/>
      <c r="F6" s="54"/>
      <c r="H6" s="153"/>
      <c r="I6" s="154"/>
      <c r="J6" s="154"/>
      <c r="K6" s="155"/>
      <c r="L6" s="154"/>
      <c r="M6" s="154"/>
      <c r="N6" s="134"/>
      <c r="O6" s="134"/>
      <c r="P6" s="134"/>
    </row>
    <row r="7" spans="1:16" ht="16.5" x14ac:dyDescent="0.3">
      <c r="A7" s="146" t="s">
        <v>235</v>
      </c>
      <c r="B7" s="146"/>
      <c r="C7" s="146"/>
      <c r="D7" s="146"/>
      <c r="E7" s="146"/>
      <c r="F7" s="146"/>
      <c r="H7" s="153"/>
      <c r="I7" s="156"/>
      <c r="J7" s="156"/>
      <c r="K7" s="157"/>
      <c r="L7" s="156"/>
      <c r="M7" s="156"/>
      <c r="N7" s="134"/>
      <c r="O7" s="134"/>
      <c r="P7" s="134"/>
    </row>
    <row r="8" spans="1:16" x14ac:dyDescent="0.3">
      <c r="A8" s="12"/>
      <c r="B8" s="24"/>
      <c r="C8" s="176" t="s">
        <v>53</v>
      </c>
      <c r="D8" s="176"/>
      <c r="E8" s="176"/>
      <c r="F8" s="112" t="s">
        <v>170</v>
      </c>
      <c r="G8" s="80"/>
      <c r="H8" s="158"/>
      <c r="I8" s="134"/>
      <c r="J8" s="134"/>
      <c r="K8" s="134"/>
      <c r="L8" s="134"/>
      <c r="M8" s="134"/>
      <c r="N8" s="134"/>
      <c r="O8" s="134"/>
      <c r="P8" s="134"/>
    </row>
    <row r="9" spans="1:16" s="7" customFormat="1" ht="25.5" x14ac:dyDescent="0.2">
      <c r="A9" s="26"/>
      <c r="B9" s="26" t="s">
        <v>49</v>
      </c>
      <c r="C9" s="27" t="s">
        <v>50</v>
      </c>
      <c r="D9" s="28" t="s">
        <v>51</v>
      </c>
      <c r="E9" s="28" t="s">
        <v>52</v>
      </c>
      <c r="F9" s="113" t="s">
        <v>50</v>
      </c>
      <c r="G9" s="114"/>
      <c r="H9" s="145"/>
      <c r="I9" s="159"/>
      <c r="J9" s="159"/>
      <c r="K9" s="159"/>
      <c r="L9" s="159"/>
      <c r="M9" s="159"/>
      <c r="N9" s="159"/>
      <c r="O9" s="159"/>
      <c r="P9" s="159"/>
    </row>
    <row r="10" spans="1:16" s="7" customFormat="1" ht="15.75" x14ac:dyDescent="0.3">
      <c r="A10" s="74" t="s">
        <v>98</v>
      </c>
      <c r="B10" s="16"/>
      <c r="C10" s="23"/>
      <c r="D10" s="61"/>
      <c r="E10" s="61"/>
      <c r="F10" s="115"/>
      <c r="G10" s="114"/>
      <c r="H10" s="160"/>
      <c r="I10" s="159"/>
      <c r="J10" s="159"/>
      <c r="K10" s="159"/>
      <c r="L10" s="159"/>
      <c r="M10" s="159"/>
      <c r="N10" s="159"/>
      <c r="O10" s="159"/>
      <c r="P10" s="159"/>
    </row>
    <row r="11" spans="1:16" s="5" customFormat="1" ht="15.75" x14ac:dyDescent="0.3">
      <c r="A11" s="75" t="s">
        <v>181</v>
      </c>
      <c r="B11" s="17">
        <v>22</v>
      </c>
      <c r="C11" s="81">
        <v>0.5</v>
      </c>
      <c r="D11" s="67">
        <f t="shared" ref="D11" si="0">C11-E11</f>
        <v>0.40983605000000001</v>
      </c>
      <c r="E11" s="62">
        <f>C11*$H$3/100</f>
        <v>9.0163949999999993E-2</v>
      </c>
      <c r="F11" s="90">
        <v>0.5</v>
      </c>
      <c r="G11" s="87"/>
      <c r="H11" s="116"/>
      <c r="I11" s="161"/>
      <c r="J11" s="161"/>
      <c r="K11" s="161"/>
      <c r="L11" s="161"/>
      <c r="M11" s="161"/>
      <c r="N11" s="161"/>
      <c r="O11" s="161"/>
      <c r="P11" s="161"/>
    </row>
    <row r="12" spans="1:16" x14ac:dyDescent="0.3">
      <c r="A12" s="76" t="s">
        <v>130</v>
      </c>
      <c r="B12" s="17">
        <v>9.5</v>
      </c>
      <c r="C12" s="82">
        <v>0.7</v>
      </c>
      <c r="D12" s="67">
        <f t="shared" ref="D12:D24" si="1">C12-E12</f>
        <v>0.63926940700000001</v>
      </c>
      <c r="E12" s="62">
        <f>C12*$H$2/100</f>
        <v>6.0730592999999999E-2</v>
      </c>
      <c r="F12" s="90">
        <v>0.7</v>
      </c>
      <c r="G12" s="80"/>
      <c r="H12" s="137"/>
      <c r="I12" s="134"/>
      <c r="J12" s="134"/>
      <c r="K12" s="134"/>
      <c r="L12" s="134"/>
      <c r="M12" s="134"/>
      <c r="N12" s="134"/>
      <c r="O12" s="134"/>
      <c r="P12" s="134"/>
    </row>
    <row r="13" spans="1:16" x14ac:dyDescent="0.3">
      <c r="A13" s="76" t="s">
        <v>221</v>
      </c>
      <c r="B13" s="17">
        <v>22</v>
      </c>
      <c r="C13" s="81">
        <v>1.65</v>
      </c>
      <c r="D13" s="67">
        <f t="shared" si="1"/>
        <v>1.3524589649999998</v>
      </c>
      <c r="E13" s="62">
        <f t="shared" ref="E13:E20" si="2">C13*$H$3/100</f>
        <v>0.29754103499999995</v>
      </c>
      <c r="F13" s="90">
        <v>1.5</v>
      </c>
      <c r="G13" s="88"/>
      <c r="H13" s="116"/>
      <c r="I13" s="134"/>
      <c r="J13" s="134"/>
      <c r="K13" s="134"/>
      <c r="L13" s="134"/>
      <c r="M13" s="134"/>
      <c r="N13" s="134"/>
      <c r="O13" s="134"/>
      <c r="P13" s="134"/>
    </row>
    <row r="14" spans="1:16" x14ac:dyDescent="0.3">
      <c r="A14" s="76" t="s">
        <v>222</v>
      </c>
      <c r="B14" s="17">
        <v>22</v>
      </c>
      <c r="C14" s="81">
        <v>1.4</v>
      </c>
      <c r="D14" s="67">
        <f t="shared" si="1"/>
        <v>1.1475409399999998</v>
      </c>
      <c r="E14" s="62">
        <f t="shared" si="2"/>
        <v>0.25245905999999996</v>
      </c>
      <c r="F14" s="90">
        <v>1.4</v>
      </c>
      <c r="G14" s="88"/>
      <c r="H14" s="116"/>
      <c r="I14" s="134"/>
      <c r="J14" s="134"/>
      <c r="K14" s="134"/>
      <c r="L14" s="134"/>
      <c r="M14" s="134"/>
      <c r="N14" s="134"/>
      <c r="O14" s="134"/>
      <c r="P14" s="134"/>
    </row>
    <row r="15" spans="1:16" x14ac:dyDescent="0.3">
      <c r="A15" s="76" t="s">
        <v>212</v>
      </c>
      <c r="B15" s="17">
        <v>22</v>
      </c>
      <c r="C15" s="81">
        <v>1.6</v>
      </c>
      <c r="D15" s="67">
        <f t="shared" ref="D15:D16" si="3">C15-E15</f>
        <v>1.3114753600000002</v>
      </c>
      <c r="E15" s="62">
        <f t="shared" si="2"/>
        <v>0.28852464</v>
      </c>
      <c r="F15" s="90">
        <v>1.4</v>
      </c>
      <c r="G15" s="88"/>
      <c r="H15" s="116"/>
      <c r="I15" s="134"/>
      <c r="J15" s="134"/>
      <c r="K15" s="134"/>
      <c r="L15" s="134"/>
      <c r="M15" s="134"/>
      <c r="N15" s="134"/>
      <c r="O15" s="134"/>
      <c r="P15" s="134"/>
    </row>
    <row r="16" spans="1:16" x14ac:dyDescent="0.3">
      <c r="A16" s="76" t="s">
        <v>213</v>
      </c>
      <c r="B16" s="17">
        <v>22</v>
      </c>
      <c r="C16" s="81">
        <v>1.4</v>
      </c>
      <c r="D16" s="67">
        <f t="shared" si="3"/>
        <v>1.1475409399999998</v>
      </c>
      <c r="E16" s="62">
        <f t="shared" si="2"/>
        <v>0.25245905999999996</v>
      </c>
      <c r="F16" s="90">
        <v>1.4</v>
      </c>
      <c r="G16" s="88"/>
      <c r="H16" s="116"/>
      <c r="I16" s="134"/>
      <c r="J16" s="134"/>
      <c r="K16" s="134"/>
      <c r="L16" s="134"/>
      <c r="M16" s="134"/>
      <c r="N16" s="134"/>
      <c r="O16" s="134"/>
      <c r="P16" s="134"/>
    </row>
    <row r="17" spans="1:16" x14ac:dyDescent="0.3">
      <c r="A17" s="76" t="s">
        <v>131</v>
      </c>
      <c r="B17" s="17">
        <v>22</v>
      </c>
      <c r="C17" s="81">
        <v>0.8</v>
      </c>
      <c r="D17" s="67">
        <f t="shared" si="1"/>
        <v>0.6557376800000001</v>
      </c>
      <c r="E17" s="62">
        <f t="shared" si="2"/>
        <v>0.14426232</v>
      </c>
      <c r="F17" s="90">
        <v>0.8</v>
      </c>
      <c r="G17" s="80"/>
      <c r="H17" s="116"/>
      <c r="I17" s="134"/>
      <c r="J17" s="134"/>
      <c r="K17" s="134"/>
      <c r="L17" s="134"/>
      <c r="M17" s="134"/>
      <c r="N17" s="134"/>
      <c r="O17" s="134"/>
      <c r="P17" s="134"/>
    </row>
    <row r="18" spans="1:16" x14ac:dyDescent="0.3">
      <c r="A18" s="76" t="s">
        <v>3</v>
      </c>
      <c r="B18" s="17">
        <v>22</v>
      </c>
      <c r="C18" s="82">
        <v>0.8</v>
      </c>
      <c r="D18" s="67">
        <f t="shared" si="1"/>
        <v>0.6557376800000001</v>
      </c>
      <c r="E18" s="62">
        <f t="shared" si="2"/>
        <v>0.14426232</v>
      </c>
      <c r="F18" s="90">
        <v>0.8</v>
      </c>
      <c r="G18" s="80"/>
      <c r="H18" s="116"/>
      <c r="I18" s="134"/>
      <c r="J18" s="134"/>
      <c r="K18" s="134"/>
      <c r="L18" s="134"/>
      <c r="M18" s="134"/>
      <c r="N18" s="134"/>
      <c r="O18" s="134"/>
      <c r="P18" s="134"/>
    </row>
    <row r="19" spans="1:16" x14ac:dyDescent="0.3">
      <c r="A19" s="76" t="s">
        <v>4</v>
      </c>
      <c r="B19" s="17">
        <v>22</v>
      </c>
      <c r="C19" s="82">
        <v>0.9</v>
      </c>
      <c r="D19" s="67">
        <f t="shared" si="1"/>
        <v>0.73770489000000006</v>
      </c>
      <c r="E19" s="62">
        <f t="shared" si="2"/>
        <v>0.16229510999999999</v>
      </c>
      <c r="F19" s="90">
        <v>0.9</v>
      </c>
      <c r="G19" s="80"/>
      <c r="H19" s="116"/>
      <c r="I19" s="134"/>
      <c r="J19" s="134"/>
      <c r="K19" s="134"/>
      <c r="L19" s="134"/>
      <c r="M19" s="134"/>
      <c r="N19" s="134"/>
      <c r="O19" s="134"/>
      <c r="P19" s="134"/>
    </row>
    <row r="20" spans="1:16" x14ac:dyDescent="0.3">
      <c r="A20" s="76" t="s">
        <v>214</v>
      </c>
      <c r="B20" s="17">
        <v>22</v>
      </c>
      <c r="C20" s="82">
        <v>0.9</v>
      </c>
      <c r="D20" s="67">
        <f t="shared" si="1"/>
        <v>0.73770489000000006</v>
      </c>
      <c r="E20" s="62">
        <f t="shared" si="2"/>
        <v>0.16229510999999999</v>
      </c>
      <c r="F20" s="90">
        <v>0.9</v>
      </c>
      <c r="G20" s="80"/>
      <c r="H20" s="116"/>
      <c r="I20" s="134"/>
      <c r="J20" s="134"/>
      <c r="K20" s="134"/>
      <c r="L20" s="134"/>
      <c r="M20" s="134"/>
      <c r="N20" s="134"/>
      <c r="O20" s="134"/>
      <c r="P20" s="134"/>
    </row>
    <row r="21" spans="1:16" x14ac:dyDescent="0.3">
      <c r="A21" s="76" t="s">
        <v>61</v>
      </c>
      <c r="B21" s="17">
        <v>9.5</v>
      </c>
      <c r="C21" s="81">
        <v>0.6</v>
      </c>
      <c r="D21" s="67">
        <f t="shared" si="1"/>
        <v>0.54794520599999996</v>
      </c>
      <c r="E21" s="62">
        <f>C21*$H$2/100</f>
        <v>5.2054793999999995E-2</v>
      </c>
      <c r="F21" s="90">
        <v>0.6</v>
      </c>
      <c r="G21" s="80"/>
      <c r="H21" s="116"/>
      <c r="I21" s="134"/>
      <c r="J21" s="134"/>
      <c r="K21" s="134"/>
      <c r="L21" s="134"/>
      <c r="M21" s="134"/>
      <c r="N21" s="134"/>
      <c r="O21" s="134"/>
      <c r="P21" s="134"/>
    </row>
    <row r="22" spans="1:16" x14ac:dyDescent="0.3">
      <c r="A22" s="76" t="s">
        <v>127</v>
      </c>
      <c r="B22" s="17">
        <v>22</v>
      </c>
      <c r="C22" s="81">
        <v>0.6</v>
      </c>
      <c r="D22" s="67">
        <f t="shared" si="1"/>
        <v>0.49180325999999996</v>
      </c>
      <c r="E22" s="62">
        <f t="shared" ref="E22:E38" si="4">C22*$H$3/100</f>
        <v>0.10819673999999999</v>
      </c>
      <c r="F22" s="90">
        <v>0.6</v>
      </c>
      <c r="G22" s="80"/>
      <c r="H22" s="116"/>
      <c r="I22" s="134"/>
      <c r="J22" s="134"/>
      <c r="K22" s="134"/>
      <c r="L22" s="134"/>
      <c r="M22" s="134"/>
      <c r="N22" s="134"/>
      <c r="O22" s="134"/>
      <c r="P22" s="134"/>
    </row>
    <row r="23" spans="1:16" x14ac:dyDescent="0.3">
      <c r="A23" s="76" t="s">
        <v>17</v>
      </c>
      <c r="B23" s="17">
        <v>22</v>
      </c>
      <c r="C23" s="82">
        <v>1.4</v>
      </c>
      <c r="D23" s="67">
        <f t="shared" si="1"/>
        <v>1.1475409399999998</v>
      </c>
      <c r="E23" s="62">
        <f t="shared" si="4"/>
        <v>0.25245905999999996</v>
      </c>
      <c r="F23" s="90">
        <v>0.9</v>
      </c>
      <c r="G23" s="80"/>
      <c r="H23" s="116"/>
      <c r="I23" s="134"/>
      <c r="J23" s="134"/>
      <c r="K23" s="134"/>
      <c r="L23" s="134"/>
      <c r="M23" s="134"/>
      <c r="N23" s="134"/>
      <c r="O23" s="134"/>
      <c r="P23" s="134"/>
    </row>
    <row r="24" spans="1:16" x14ac:dyDescent="0.3">
      <c r="A24" s="76" t="s">
        <v>182</v>
      </c>
      <c r="B24" s="17">
        <v>22</v>
      </c>
      <c r="C24" s="81">
        <v>1.7</v>
      </c>
      <c r="D24" s="67">
        <f t="shared" si="1"/>
        <v>1.3934425699999999</v>
      </c>
      <c r="E24" s="62">
        <f t="shared" si="4"/>
        <v>0.30655742999999996</v>
      </c>
      <c r="F24" s="90">
        <v>1.7</v>
      </c>
      <c r="G24" s="80"/>
      <c r="H24" s="137"/>
      <c r="I24" s="134"/>
      <c r="J24" s="134"/>
      <c r="K24" s="134"/>
      <c r="L24" s="134"/>
      <c r="M24" s="134"/>
      <c r="N24" s="134"/>
      <c r="O24" s="134"/>
      <c r="P24" s="134"/>
    </row>
    <row r="25" spans="1:16" x14ac:dyDescent="0.3">
      <c r="A25" s="76" t="s">
        <v>7</v>
      </c>
      <c r="B25" s="17">
        <v>22</v>
      </c>
      <c r="C25" s="81">
        <v>1.5</v>
      </c>
      <c r="D25" s="67">
        <f t="shared" ref="D25:D38" si="5">C25-E25</f>
        <v>1.22950815</v>
      </c>
      <c r="E25" s="62">
        <f t="shared" si="4"/>
        <v>0.27049184999999998</v>
      </c>
      <c r="F25" s="90">
        <v>1.5</v>
      </c>
      <c r="G25" s="80"/>
      <c r="H25" s="116"/>
      <c r="I25" s="134"/>
      <c r="J25" s="134"/>
      <c r="K25" s="134"/>
      <c r="L25" s="134"/>
      <c r="M25" s="134"/>
      <c r="N25" s="134"/>
      <c r="O25" s="134"/>
      <c r="P25" s="134"/>
    </row>
    <row r="26" spans="1:16" x14ac:dyDescent="0.3">
      <c r="A26" s="76" t="s">
        <v>183</v>
      </c>
      <c r="B26" s="17">
        <v>22</v>
      </c>
      <c r="C26" s="82">
        <v>1.7</v>
      </c>
      <c r="D26" s="67">
        <f t="shared" si="5"/>
        <v>1.3934425699999999</v>
      </c>
      <c r="E26" s="62">
        <f t="shared" si="4"/>
        <v>0.30655742999999996</v>
      </c>
      <c r="F26" s="90">
        <v>1.2</v>
      </c>
      <c r="G26" s="80"/>
      <c r="H26" s="116"/>
      <c r="I26" s="134"/>
      <c r="J26" s="134"/>
      <c r="K26" s="134"/>
      <c r="L26" s="134"/>
      <c r="M26" s="134"/>
      <c r="N26" s="134"/>
      <c r="O26" s="134"/>
      <c r="P26" s="134"/>
    </row>
    <row r="27" spans="1:16" x14ac:dyDescent="0.3">
      <c r="A27" s="75" t="s">
        <v>204</v>
      </c>
      <c r="B27" s="17">
        <v>22</v>
      </c>
      <c r="C27" s="82">
        <v>2.2999999999999998</v>
      </c>
      <c r="D27" s="67">
        <f t="shared" si="5"/>
        <v>1.8852458299999999</v>
      </c>
      <c r="E27" s="62">
        <f t="shared" si="4"/>
        <v>0.41475416999999992</v>
      </c>
      <c r="F27" s="90">
        <v>2.2999999999999998</v>
      </c>
      <c r="G27" s="80"/>
      <c r="H27" s="116"/>
      <c r="I27" s="134"/>
      <c r="J27" s="134"/>
      <c r="K27" s="134"/>
      <c r="L27" s="134"/>
      <c r="M27" s="134"/>
      <c r="N27" s="134"/>
      <c r="O27" s="134"/>
      <c r="P27" s="134"/>
    </row>
    <row r="28" spans="1:16" x14ac:dyDescent="0.3">
      <c r="A28" s="76" t="s">
        <v>215</v>
      </c>
      <c r="B28" s="17">
        <v>22</v>
      </c>
      <c r="C28" s="82">
        <v>0.9</v>
      </c>
      <c r="D28" s="67">
        <f t="shared" si="5"/>
        <v>0.73770489000000006</v>
      </c>
      <c r="E28" s="62">
        <f t="shared" si="4"/>
        <v>0.16229510999999999</v>
      </c>
      <c r="F28" s="90">
        <v>0.9</v>
      </c>
      <c r="G28" s="80"/>
      <c r="H28" s="116"/>
      <c r="I28" s="134"/>
      <c r="J28" s="134"/>
      <c r="K28" s="134"/>
      <c r="L28" s="134"/>
      <c r="M28" s="134"/>
      <c r="N28" s="134"/>
      <c r="O28" s="134"/>
      <c r="P28" s="134"/>
    </row>
    <row r="29" spans="1:16" x14ac:dyDescent="0.3">
      <c r="A29" s="76" t="s">
        <v>128</v>
      </c>
      <c r="B29" s="17">
        <v>22</v>
      </c>
      <c r="C29" s="81">
        <v>0.4</v>
      </c>
      <c r="D29" s="67">
        <f t="shared" si="5"/>
        <v>0.32786884000000005</v>
      </c>
      <c r="E29" s="62">
        <f t="shared" si="4"/>
        <v>7.213116E-2</v>
      </c>
      <c r="F29" s="90">
        <v>0.4</v>
      </c>
      <c r="G29" s="80"/>
      <c r="H29" s="116"/>
      <c r="I29" s="134"/>
      <c r="J29" s="134"/>
      <c r="K29" s="134"/>
      <c r="L29" s="134"/>
      <c r="M29" s="134"/>
      <c r="N29" s="134"/>
      <c r="O29" s="134"/>
      <c r="P29" s="134"/>
    </row>
    <row r="30" spans="1:16" x14ac:dyDescent="0.3">
      <c r="A30" s="76" t="s">
        <v>184</v>
      </c>
      <c r="B30" s="17">
        <v>22</v>
      </c>
      <c r="C30" s="81">
        <v>1.6</v>
      </c>
      <c r="D30" s="67">
        <f t="shared" si="5"/>
        <v>1.3114753600000002</v>
      </c>
      <c r="E30" s="62">
        <f t="shared" si="4"/>
        <v>0.28852464</v>
      </c>
      <c r="F30" s="90">
        <v>1.6</v>
      </c>
      <c r="G30" s="80"/>
      <c r="H30" s="116"/>
      <c r="I30" s="134"/>
      <c r="J30" s="134"/>
      <c r="K30" s="134"/>
      <c r="L30" s="134"/>
      <c r="M30" s="134"/>
      <c r="N30" s="134"/>
      <c r="O30" s="134"/>
      <c r="P30" s="134"/>
    </row>
    <row r="31" spans="1:16" x14ac:dyDescent="0.3">
      <c r="A31" s="76" t="s">
        <v>54</v>
      </c>
      <c r="B31" s="17">
        <v>22</v>
      </c>
      <c r="C31" s="81">
        <v>2</v>
      </c>
      <c r="D31" s="67">
        <f t="shared" si="5"/>
        <v>1.6393442</v>
      </c>
      <c r="E31" s="62">
        <f t="shared" si="4"/>
        <v>0.36065579999999997</v>
      </c>
      <c r="F31" s="90">
        <v>2</v>
      </c>
      <c r="G31" s="80"/>
      <c r="H31" s="116"/>
      <c r="I31" s="134"/>
      <c r="J31" s="134"/>
      <c r="K31" s="134"/>
      <c r="L31" s="134"/>
      <c r="M31" s="134"/>
      <c r="N31" s="134"/>
      <c r="O31" s="134"/>
      <c r="P31" s="134"/>
    </row>
    <row r="32" spans="1:16" x14ac:dyDescent="0.3">
      <c r="A32" s="76" t="s">
        <v>136</v>
      </c>
      <c r="B32" s="17">
        <v>22</v>
      </c>
      <c r="C32" s="81">
        <v>3</v>
      </c>
      <c r="D32" s="67">
        <f t="shared" si="5"/>
        <v>2.4590163</v>
      </c>
      <c r="E32" s="62">
        <f t="shared" si="4"/>
        <v>0.54098369999999996</v>
      </c>
      <c r="F32" s="90">
        <v>3</v>
      </c>
      <c r="G32" s="80"/>
      <c r="H32" s="116"/>
      <c r="I32" s="134"/>
      <c r="J32" s="134"/>
      <c r="K32" s="134"/>
      <c r="L32" s="134"/>
      <c r="M32" s="134"/>
      <c r="N32" s="134"/>
      <c r="O32" s="134"/>
      <c r="P32" s="134"/>
    </row>
    <row r="33" spans="1:16" x14ac:dyDescent="0.3">
      <c r="A33" s="75" t="s">
        <v>208</v>
      </c>
      <c r="B33" s="17">
        <v>22</v>
      </c>
      <c r="C33" s="82">
        <v>1.1000000000000001</v>
      </c>
      <c r="D33" s="67">
        <f t="shared" si="5"/>
        <v>0.90163931000000008</v>
      </c>
      <c r="E33" s="62">
        <f t="shared" si="4"/>
        <v>0.19836068999999998</v>
      </c>
      <c r="F33" s="90">
        <v>1.1000000000000001</v>
      </c>
      <c r="G33" s="80"/>
      <c r="H33" s="116"/>
      <c r="I33" s="134"/>
      <c r="J33" s="134"/>
      <c r="K33" s="134"/>
      <c r="L33" s="134"/>
      <c r="M33" s="134"/>
      <c r="N33" s="134"/>
      <c r="O33" s="134"/>
      <c r="P33" s="134"/>
    </row>
    <row r="34" spans="1:16" x14ac:dyDescent="0.3">
      <c r="A34" s="75" t="s">
        <v>209</v>
      </c>
      <c r="B34" s="17">
        <v>22</v>
      </c>
      <c r="C34" s="82">
        <v>1.7</v>
      </c>
      <c r="D34" s="67">
        <f t="shared" si="5"/>
        <v>1.3934425699999999</v>
      </c>
      <c r="E34" s="62">
        <f t="shared" si="4"/>
        <v>0.30655742999999996</v>
      </c>
      <c r="F34" s="90">
        <v>1.7</v>
      </c>
      <c r="G34" s="80"/>
      <c r="H34" s="116"/>
      <c r="I34" s="134"/>
      <c r="J34" s="134"/>
      <c r="K34" s="134"/>
      <c r="L34" s="134"/>
      <c r="M34" s="134"/>
      <c r="N34" s="134"/>
      <c r="O34" s="134"/>
      <c r="P34" s="134"/>
    </row>
    <row r="35" spans="1:16" x14ac:dyDescent="0.3">
      <c r="A35" s="76" t="s">
        <v>5</v>
      </c>
      <c r="B35" s="17">
        <v>22</v>
      </c>
      <c r="C35" s="82">
        <v>0.5</v>
      </c>
      <c r="D35" s="67">
        <f t="shared" si="5"/>
        <v>0.40983605000000001</v>
      </c>
      <c r="E35" s="62">
        <f t="shared" si="4"/>
        <v>9.0163949999999993E-2</v>
      </c>
      <c r="F35" s="90">
        <v>0.5</v>
      </c>
      <c r="G35" s="80"/>
      <c r="H35" s="116"/>
      <c r="I35" s="134"/>
      <c r="J35" s="134"/>
      <c r="K35" s="134"/>
      <c r="L35" s="134"/>
      <c r="M35" s="134"/>
      <c r="N35" s="134"/>
      <c r="O35" s="134"/>
      <c r="P35" s="134"/>
    </row>
    <row r="36" spans="1:16" x14ac:dyDescent="0.3">
      <c r="A36" s="76" t="s">
        <v>6</v>
      </c>
      <c r="B36" s="17">
        <v>22</v>
      </c>
      <c r="C36" s="82">
        <v>0.9</v>
      </c>
      <c r="D36" s="67">
        <f t="shared" si="5"/>
        <v>0.73770489000000006</v>
      </c>
      <c r="E36" s="62">
        <f t="shared" si="4"/>
        <v>0.16229510999999999</v>
      </c>
      <c r="F36" s="90">
        <v>0.9</v>
      </c>
      <c r="G36" s="80"/>
      <c r="H36" s="116"/>
      <c r="I36" s="134"/>
      <c r="J36" s="134"/>
      <c r="K36" s="134"/>
      <c r="L36" s="134"/>
      <c r="M36" s="134"/>
      <c r="N36" s="134"/>
      <c r="O36" s="134"/>
      <c r="P36" s="134"/>
    </row>
    <row r="37" spans="1:16" x14ac:dyDescent="0.3">
      <c r="A37" s="76" t="s">
        <v>163</v>
      </c>
      <c r="B37" s="17">
        <v>22</v>
      </c>
      <c r="C37" s="82">
        <v>1.5</v>
      </c>
      <c r="D37" s="67">
        <f t="shared" si="5"/>
        <v>1.22950815</v>
      </c>
      <c r="E37" s="62">
        <f t="shared" si="4"/>
        <v>0.27049184999999998</v>
      </c>
      <c r="F37" s="90">
        <v>1.5</v>
      </c>
      <c r="G37" s="80"/>
      <c r="H37" s="116"/>
      <c r="I37" s="134"/>
      <c r="J37" s="134"/>
      <c r="K37" s="134"/>
      <c r="L37" s="134"/>
      <c r="M37" s="134"/>
      <c r="N37" s="134"/>
      <c r="O37" s="134"/>
      <c r="P37" s="134"/>
    </row>
    <row r="38" spans="1:16" x14ac:dyDescent="0.3">
      <c r="A38" s="76" t="s">
        <v>169</v>
      </c>
      <c r="B38" s="17">
        <v>22</v>
      </c>
      <c r="C38" s="82">
        <v>0.65</v>
      </c>
      <c r="D38" s="67">
        <f t="shared" si="5"/>
        <v>0.53278686500000005</v>
      </c>
      <c r="E38" s="62">
        <f t="shared" si="4"/>
        <v>0.117213135</v>
      </c>
      <c r="F38" s="90">
        <v>0.65</v>
      </c>
      <c r="G38" s="80"/>
      <c r="H38" s="116"/>
      <c r="I38" s="134"/>
      <c r="J38" s="134"/>
      <c r="K38" s="134"/>
      <c r="L38" s="134"/>
      <c r="M38" s="134"/>
      <c r="N38" s="134"/>
      <c r="O38" s="134"/>
      <c r="P38" s="134"/>
    </row>
    <row r="39" spans="1:16" ht="15.75" x14ac:dyDescent="0.3">
      <c r="A39" s="77" t="s">
        <v>100</v>
      </c>
      <c r="B39" s="18"/>
      <c r="C39" s="83"/>
      <c r="D39" s="67"/>
      <c r="E39" s="62"/>
      <c r="F39" s="90"/>
      <c r="G39" s="80"/>
      <c r="H39" s="116"/>
      <c r="I39" s="134"/>
      <c r="J39" s="134"/>
      <c r="K39" s="134"/>
      <c r="L39" s="134"/>
      <c r="M39" s="134"/>
      <c r="N39" s="134"/>
      <c r="O39" s="134"/>
      <c r="P39" s="134"/>
    </row>
    <row r="40" spans="1:16" x14ac:dyDescent="0.3">
      <c r="A40" s="76" t="s">
        <v>95</v>
      </c>
      <c r="B40" s="17">
        <v>9.5</v>
      </c>
      <c r="C40" s="82">
        <v>0.55000000000000004</v>
      </c>
      <c r="D40" s="67">
        <f t="shared" ref="D40:D93" si="6">C40-E40</f>
        <v>0.50228310549999999</v>
      </c>
      <c r="E40" s="62">
        <f t="shared" ref="E40:E49" si="7">C40*$H$2/100</f>
        <v>4.7716894500000002E-2</v>
      </c>
      <c r="F40" s="90">
        <v>0.55000000000000004</v>
      </c>
      <c r="G40" s="80"/>
      <c r="H40" s="116"/>
      <c r="I40" s="134"/>
      <c r="J40" s="134"/>
      <c r="K40" s="134"/>
      <c r="L40" s="134"/>
      <c r="M40" s="134"/>
      <c r="N40" s="134"/>
      <c r="O40" s="134"/>
      <c r="P40" s="134"/>
    </row>
    <row r="41" spans="1:16" x14ac:dyDescent="0.3">
      <c r="A41" s="76" t="s">
        <v>8</v>
      </c>
      <c r="B41" s="17">
        <v>9.5</v>
      </c>
      <c r="C41" s="82">
        <v>0.6</v>
      </c>
      <c r="D41" s="67">
        <f t="shared" si="6"/>
        <v>0.54794520599999996</v>
      </c>
      <c r="E41" s="62">
        <f t="shared" si="7"/>
        <v>5.2054793999999995E-2</v>
      </c>
      <c r="F41" s="90">
        <v>0.6</v>
      </c>
      <c r="G41" s="80"/>
      <c r="H41" s="116"/>
      <c r="I41" s="134"/>
      <c r="J41" s="134"/>
      <c r="K41" s="134"/>
      <c r="L41" s="134"/>
      <c r="M41" s="134"/>
      <c r="N41" s="134"/>
      <c r="O41" s="134"/>
      <c r="P41" s="134"/>
    </row>
    <row r="42" spans="1:16" x14ac:dyDescent="0.3">
      <c r="A42" s="76" t="s">
        <v>55</v>
      </c>
      <c r="B42" s="19">
        <v>9.5</v>
      </c>
      <c r="C42" s="81">
        <v>0.9</v>
      </c>
      <c r="D42" s="67">
        <f t="shared" si="6"/>
        <v>0.821917809</v>
      </c>
      <c r="E42" s="62">
        <f t="shared" si="7"/>
        <v>7.8082190999999995E-2</v>
      </c>
      <c r="F42" s="90">
        <v>0.9</v>
      </c>
      <c r="G42" s="80"/>
      <c r="H42" s="137"/>
      <c r="I42" s="134"/>
      <c r="J42" s="134"/>
      <c r="K42" s="134"/>
      <c r="L42" s="134"/>
      <c r="M42" s="134"/>
      <c r="N42" s="134"/>
      <c r="O42" s="134"/>
      <c r="P42" s="134"/>
    </row>
    <row r="43" spans="1:16" x14ac:dyDescent="0.3">
      <c r="A43" s="75" t="s">
        <v>94</v>
      </c>
      <c r="B43" s="17">
        <v>9.5</v>
      </c>
      <c r="C43" s="82">
        <v>0.6</v>
      </c>
      <c r="D43" s="67">
        <f t="shared" si="6"/>
        <v>0.54794520599999996</v>
      </c>
      <c r="E43" s="62">
        <f t="shared" si="7"/>
        <v>5.2054793999999995E-2</v>
      </c>
      <c r="F43" s="90">
        <v>0.6</v>
      </c>
      <c r="G43" s="80"/>
      <c r="H43" s="116"/>
      <c r="I43" s="134"/>
      <c r="J43" s="134"/>
      <c r="K43" s="134"/>
      <c r="L43" s="134"/>
      <c r="M43" s="134"/>
      <c r="N43" s="134"/>
      <c r="O43" s="134"/>
      <c r="P43" s="134"/>
    </row>
    <row r="44" spans="1:16" x14ac:dyDescent="0.3">
      <c r="A44" s="76" t="s">
        <v>129</v>
      </c>
      <c r="B44" s="17">
        <v>9.5</v>
      </c>
      <c r="C44" s="81">
        <v>0.4</v>
      </c>
      <c r="D44" s="67">
        <f t="shared" si="6"/>
        <v>0.36529680400000003</v>
      </c>
      <c r="E44" s="62">
        <f t="shared" si="7"/>
        <v>3.4703195999999999E-2</v>
      </c>
      <c r="F44" s="90">
        <v>0.4</v>
      </c>
      <c r="G44" s="80"/>
      <c r="H44" s="116"/>
      <c r="I44" s="134"/>
      <c r="J44" s="134"/>
      <c r="K44" s="134"/>
      <c r="L44" s="134"/>
      <c r="M44" s="134"/>
      <c r="N44" s="134"/>
      <c r="O44" s="134"/>
      <c r="P44" s="134"/>
    </row>
    <row r="45" spans="1:16" x14ac:dyDescent="0.3">
      <c r="A45" s="76" t="s">
        <v>126</v>
      </c>
      <c r="B45" s="17">
        <v>9.5</v>
      </c>
      <c r="C45" s="82">
        <v>0.65</v>
      </c>
      <c r="D45" s="67">
        <f t="shared" si="6"/>
        <v>0.59360730650000004</v>
      </c>
      <c r="E45" s="62">
        <f t="shared" si="7"/>
        <v>5.63926935E-2</v>
      </c>
      <c r="F45" s="90">
        <v>0.65</v>
      </c>
      <c r="G45" s="80"/>
      <c r="H45" s="116"/>
      <c r="I45" s="134"/>
      <c r="J45" s="134"/>
      <c r="K45" s="134"/>
      <c r="L45" s="134"/>
      <c r="M45" s="134"/>
      <c r="N45" s="134"/>
      <c r="O45" s="134"/>
      <c r="P45" s="134"/>
    </row>
    <row r="46" spans="1:16" x14ac:dyDescent="0.3">
      <c r="A46" s="76" t="s">
        <v>216</v>
      </c>
      <c r="B46" s="17">
        <v>9.5</v>
      </c>
      <c r="C46" s="82">
        <v>2.1</v>
      </c>
      <c r="D46" s="67">
        <f t="shared" si="6"/>
        <v>1.917808221</v>
      </c>
      <c r="E46" s="62">
        <f t="shared" si="7"/>
        <v>0.18219177899999997</v>
      </c>
      <c r="F46" s="90">
        <v>2.1</v>
      </c>
      <c r="G46" s="80"/>
      <c r="H46" s="116"/>
      <c r="I46" s="134"/>
      <c r="J46" s="134"/>
      <c r="K46" s="134"/>
      <c r="L46" s="134"/>
      <c r="M46" s="134"/>
      <c r="N46" s="134"/>
      <c r="O46" s="134"/>
      <c r="P46" s="134"/>
    </row>
    <row r="47" spans="1:16" x14ac:dyDescent="0.3">
      <c r="A47" s="76" t="s">
        <v>9</v>
      </c>
      <c r="B47" s="17">
        <v>9.5</v>
      </c>
      <c r="C47" s="82">
        <v>0.9</v>
      </c>
      <c r="D47" s="67">
        <f t="shared" si="6"/>
        <v>0.821917809</v>
      </c>
      <c r="E47" s="62">
        <f t="shared" si="7"/>
        <v>7.8082190999999995E-2</v>
      </c>
      <c r="F47" s="90">
        <v>0.9</v>
      </c>
      <c r="G47" s="80"/>
      <c r="H47" s="116"/>
      <c r="I47" s="134"/>
      <c r="J47" s="134"/>
      <c r="K47" s="134"/>
      <c r="L47" s="134"/>
      <c r="M47" s="134"/>
      <c r="N47" s="134"/>
      <c r="O47" s="134"/>
      <c r="P47" s="134"/>
    </row>
    <row r="48" spans="1:16" x14ac:dyDescent="0.3">
      <c r="A48" s="76" t="s">
        <v>217</v>
      </c>
      <c r="B48" s="17">
        <v>9.5</v>
      </c>
      <c r="C48" s="82">
        <v>29</v>
      </c>
      <c r="D48" s="67">
        <f t="shared" si="6"/>
        <v>26.484018290000002</v>
      </c>
      <c r="E48" s="62">
        <f t="shared" si="7"/>
        <v>2.5159817099999997</v>
      </c>
      <c r="F48" s="90">
        <v>29</v>
      </c>
      <c r="G48" s="80"/>
      <c r="H48" s="116"/>
      <c r="I48" s="134"/>
      <c r="J48" s="134"/>
      <c r="K48" s="134"/>
      <c r="L48" s="134"/>
      <c r="M48" s="134"/>
      <c r="N48" s="134"/>
      <c r="O48" s="134"/>
      <c r="P48" s="134"/>
    </row>
    <row r="49" spans="1:16" x14ac:dyDescent="0.3">
      <c r="A49" s="76" t="s">
        <v>10</v>
      </c>
      <c r="B49" s="17">
        <v>9.5</v>
      </c>
      <c r="C49" s="81">
        <v>1.1000000000000001</v>
      </c>
      <c r="D49" s="67">
        <f t="shared" si="6"/>
        <v>1.004566211</v>
      </c>
      <c r="E49" s="62">
        <f t="shared" si="7"/>
        <v>9.5433789000000005E-2</v>
      </c>
      <c r="F49" s="90">
        <v>1.1000000000000001</v>
      </c>
      <c r="G49" s="80"/>
      <c r="H49" s="116"/>
      <c r="I49" s="134"/>
      <c r="J49" s="134"/>
      <c r="K49" s="134"/>
      <c r="L49" s="134"/>
      <c r="M49" s="134"/>
      <c r="N49" s="134"/>
      <c r="O49" s="134"/>
      <c r="P49" s="134"/>
    </row>
    <row r="50" spans="1:16" ht="15.75" x14ac:dyDescent="0.3">
      <c r="A50" s="77" t="s">
        <v>99</v>
      </c>
      <c r="B50" s="18"/>
      <c r="C50" s="83"/>
      <c r="D50" s="67"/>
      <c r="E50" s="62"/>
      <c r="F50" s="90"/>
      <c r="G50" s="80"/>
      <c r="H50" s="116"/>
      <c r="I50" s="134"/>
      <c r="J50" s="134"/>
      <c r="K50" s="134"/>
      <c r="L50" s="134"/>
      <c r="M50" s="134"/>
      <c r="N50" s="134"/>
      <c r="O50" s="134"/>
      <c r="P50" s="134"/>
    </row>
    <row r="51" spans="1:16" x14ac:dyDescent="0.3">
      <c r="A51" s="75" t="s">
        <v>218</v>
      </c>
      <c r="B51" s="19">
        <v>9.5</v>
      </c>
      <c r="C51" s="82">
        <v>2.1</v>
      </c>
      <c r="D51" s="67">
        <f t="shared" ref="D51:D64" si="8">C51-E51</f>
        <v>1.917808221</v>
      </c>
      <c r="E51" s="62">
        <f t="shared" ref="E51:E64" si="9">C51*$H$2/100</f>
        <v>0.18219177899999997</v>
      </c>
      <c r="F51" s="90">
        <v>2.1</v>
      </c>
      <c r="G51" s="80"/>
      <c r="H51" s="116"/>
      <c r="I51" s="134"/>
      <c r="J51" s="134"/>
      <c r="K51" s="134"/>
      <c r="L51" s="134"/>
      <c r="M51" s="134"/>
      <c r="N51" s="134"/>
      <c r="O51" s="134"/>
      <c r="P51" s="134"/>
    </row>
    <row r="52" spans="1:16" x14ac:dyDescent="0.3">
      <c r="A52" s="76" t="s">
        <v>2</v>
      </c>
      <c r="B52" s="19">
        <v>9.5</v>
      </c>
      <c r="C52" s="82">
        <v>2.2999999999999998</v>
      </c>
      <c r="D52" s="67">
        <f t="shared" si="8"/>
        <v>2.1004566229999999</v>
      </c>
      <c r="E52" s="62">
        <f t="shared" si="9"/>
        <v>0.19954337699999997</v>
      </c>
      <c r="F52" s="90">
        <v>2.2999999999999998</v>
      </c>
      <c r="G52" s="80"/>
      <c r="H52" s="116"/>
      <c r="I52" s="134"/>
      <c r="J52" s="134"/>
      <c r="K52" s="134"/>
      <c r="L52" s="134"/>
      <c r="M52" s="134"/>
      <c r="N52" s="134"/>
      <c r="O52" s="134"/>
      <c r="P52" s="134"/>
    </row>
    <row r="53" spans="1:16" x14ac:dyDescent="0.3">
      <c r="A53" s="76" t="s">
        <v>1</v>
      </c>
      <c r="B53" s="19">
        <v>9.5</v>
      </c>
      <c r="C53" s="82">
        <v>2</v>
      </c>
      <c r="D53" s="67">
        <f t="shared" si="8"/>
        <v>1.8264840200000001</v>
      </c>
      <c r="E53" s="62">
        <f t="shared" si="9"/>
        <v>0.17351597999999999</v>
      </c>
      <c r="F53" s="90">
        <v>2</v>
      </c>
      <c r="G53" s="80"/>
      <c r="H53" s="116"/>
      <c r="I53" s="134"/>
      <c r="J53" s="134"/>
      <c r="K53" s="134"/>
      <c r="L53" s="134"/>
      <c r="M53" s="134"/>
      <c r="N53" s="134"/>
      <c r="O53" s="134"/>
      <c r="P53" s="134"/>
    </row>
    <row r="54" spans="1:16" x14ac:dyDescent="0.3">
      <c r="A54" s="130" t="s">
        <v>185</v>
      </c>
      <c r="B54" s="140">
        <v>9.5</v>
      </c>
      <c r="C54" s="141">
        <v>0.6</v>
      </c>
      <c r="D54" s="147">
        <f t="shared" si="8"/>
        <v>0.54794520599999996</v>
      </c>
      <c r="E54" s="142">
        <f t="shared" si="9"/>
        <v>5.2054793999999995E-2</v>
      </c>
      <c r="F54" s="143">
        <v>0.6</v>
      </c>
      <c r="G54" s="136"/>
      <c r="H54" s="116"/>
      <c r="I54" s="133"/>
      <c r="J54" s="133"/>
      <c r="K54" s="168"/>
      <c r="L54" s="169"/>
      <c r="M54" s="169"/>
      <c r="N54" s="169"/>
      <c r="O54" s="169"/>
      <c r="P54" s="169"/>
    </row>
    <row r="55" spans="1:16" x14ac:dyDescent="0.3">
      <c r="A55" s="130" t="s">
        <v>186</v>
      </c>
      <c r="B55" s="140">
        <v>9.5</v>
      </c>
      <c r="C55" s="141">
        <v>0.8</v>
      </c>
      <c r="D55" s="147">
        <f t="shared" ref="D55:D56" si="10">C55-E55</f>
        <v>0.73059360800000006</v>
      </c>
      <c r="E55" s="142">
        <f t="shared" si="9"/>
        <v>6.9406391999999997E-2</v>
      </c>
      <c r="F55" s="143">
        <v>0.8</v>
      </c>
      <c r="G55" s="136"/>
      <c r="H55" s="116"/>
      <c r="I55" s="134"/>
      <c r="J55" s="134"/>
      <c r="K55" s="169"/>
      <c r="L55" s="169"/>
      <c r="M55" s="169"/>
      <c r="N55" s="169"/>
      <c r="O55" s="169"/>
      <c r="P55" s="169"/>
    </row>
    <row r="56" spans="1:16" x14ac:dyDescent="0.3">
      <c r="A56" s="75" t="s">
        <v>219</v>
      </c>
      <c r="B56" s="19">
        <v>9.5</v>
      </c>
      <c r="C56" s="82">
        <v>2.1</v>
      </c>
      <c r="D56" s="67">
        <f t="shared" si="10"/>
        <v>1.917808221</v>
      </c>
      <c r="E56" s="62">
        <f t="shared" si="9"/>
        <v>0.18219177899999997</v>
      </c>
      <c r="F56" s="90">
        <v>1.9</v>
      </c>
      <c r="G56" s="80"/>
      <c r="H56" s="116"/>
      <c r="I56" s="134"/>
      <c r="J56" s="134"/>
      <c r="K56" s="134"/>
      <c r="L56" s="134"/>
      <c r="M56" s="134"/>
      <c r="N56" s="134"/>
      <c r="O56" s="134"/>
      <c r="P56" s="134"/>
    </row>
    <row r="57" spans="1:16" x14ac:dyDescent="0.3">
      <c r="A57" s="76" t="s">
        <v>187</v>
      </c>
      <c r="B57" s="19">
        <v>9.5</v>
      </c>
      <c r="C57" s="82">
        <v>1</v>
      </c>
      <c r="D57" s="67">
        <f t="shared" si="8"/>
        <v>0.91324201000000005</v>
      </c>
      <c r="E57" s="62">
        <f t="shared" si="9"/>
        <v>8.6757989999999993E-2</v>
      </c>
      <c r="F57" s="90">
        <v>0.9</v>
      </c>
      <c r="G57" s="80"/>
      <c r="H57" s="116"/>
      <c r="I57" s="134"/>
      <c r="J57" s="134"/>
      <c r="K57" s="134"/>
      <c r="L57" s="134"/>
      <c r="M57" s="134"/>
      <c r="N57" s="134"/>
      <c r="O57" s="134"/>
      <c r="P57" s="134"/>
    </row>
    <row r="58" spans="1:16" x14ac:dyDescent="0.3">
      <c r="A58" s="76" t="s">
        <v>56</v>
      </c>
      <c r="B58" s="19">
        <v>9.5</v>
      </c>
      <c r="C58" s="82">
        <v>0.8</v>
      </c>
      <c r="D58" s="67">
        <f t="shared" si="8"/>
        <v>0.73059360800000006</v>
      </c>
      <c r="E58" s="62">
        <f t="shared" si="9"/>
        <v>6.9406391999999997E-2</v>
      </c>
      <c r="F58" s="90">
        <v>0.7</v>
      </c>
      <c r="G58" s="80"/>
      <c r="H58" s="116"/>
      <c r="I58" s="134"/>
      <c r="J58" s="134"/>
      <c r="K58" s="134"/>
      <c r="L58" s="134"/>
      <c r="M58" s="134"/>
      <c r="N58" s="134"/>
      <c r="O58" s="134"/>
      <c r="P58" s="134"/>
    </row>
    <row r="59" spans="1:16" x14ac:dyDescent="0.3">
      <c r="A59" s="76" t="s">
        <v>164</v>
      </c>
      <c r="B59" s="19">
        <v>9.5</v>
      </c>
      <c r="C59" s="82">
        <v>1.1000000000000001</v>
      </c>
      <c r="D59" s="67">
        <f t="shared" si="8"/>
        <v>1.004566211</v>
      </c>
      <c r="E59" s="62">
        <f t="shared" si="9"/>
        <v>9.5433789000000005E-2</v>
      </c>
      <c r="F59" s="90">
        <v>1.1000000000000001</v>
      </c>
      <c r="G59" s="80"/>
      <c r="H59" s="116"/>
      <c r="I59" s="134"/>
      <c r="J59" s="134"/>
      <c r="K59" s="134"/>
      <c r="L59" s="134"/>
      <c r="M59" s="134"/>
      <c r="N59" s="134"/>
      <c r="O59" s="134"/>
      <c r="P59" s="134"/>
    </row>
    <row r="60" spans="1:16" x14ac:dyDescent="0.3">
      <c r="A60" s="76" t="s">
        <v>16</v>
      </c>
      <c r="B60" s="19">
        <v>9.5</v>
      </c>
      <c r="C60" s="82">
        <v>0.4</v>
      </c>
      <c r="D60" s="67">
        <f t="shared" si="8"/>
        <v>0.36529680400000003</v>
      </c>
      <c r="E60" s="62">
        <f t="shared" si="9"/>
        <v>3.4703195999999999E-2</v>
      </c>
      <c r="F60" s="90">
        <v>0.35</v>
      </c>
      <c r="G60" s="80"/>
      <c r="H60" s="116"/>
      <c r="I60" s="134"/>
      <c r="J60" s="134"/>
      <c r="K60" s="134"/>
      <c r="L60" s="134"/>
      <c r="M60" s="134"/>
      <c r="N60" s="134"/>
      <c r="O60" s="134"/>
      <c r="P60" s="134"/>
    </row>
    <row r="61" spans="1:16" x14ac:dyDescent="0.3">
      <c r="A61" s="76" t="s">
        <v>57</v>
      </c>
      <c r="B61" s="19">
        <v>9.5</v>
      </c>
      <c r="C61" s="82">
        <v>0.6</v>
      </c>
      <c r="D61" s="67">
        <f t="shared" si="8"/>
        <v>0.54794520599999996</v>
      </c>
      <c r="E61" s="62">
        <f t="shared" si="9"/>
        <v>5.2054793999999995E-2</v>
      </c>
      <c r="F61" s="90">
        <v>0.55000000000000004</v>
      </c>
      <c r="G61" s="80"/>
      <c r="H61" s="116"/>
      <c r="I61" s="134"/>
      <c r="J61" s="134"/>
      <c r="K61" s="134"/>
      <c r="L61" s="134"/>
      <c r="M61" s="134"/>
      <c r="N61" s="134"/>
      <c r="O61" s="134"/>
      <c r="P61" s="134"/>
    </row>
    <row r="62" spans="1:16" x14ac:dyDescent="0.3">
      <c r="A62" s="76" t="s">
        <v>190</v>
      </c>
      <c r="B62" s="17">
        <v>9.5</v>
      </c>
      <c r="C62" s="81">
        <v>1.65</v>
      </c>
      <c r="D62" s="67">
        <f t="shared" si="8"/>
        <v>1.5068493164999999</v>
      </c>
      <c r="E62" s="62">
        <f t="shared" si="9"/>
        <v>0.14315068349999999</v>
      </c>
      <c r="F62" s="90">
        <v>1.65</v>
      </c>
      <c r="G62" s="80"/>
      <c r="H62" s="116"/>
      <c r="I62" s="134"/>
      <c r="J62" s="134"/>
      <c r="K62" s="134"/>
      <c r="L62" s="134"/>
      <c r="M62" s="134"/>
      <c r="N62" s="134"/>
      <c r="O62" s="134"/>
      <c r="P62" s="134"/>
    </row>
    <row r="63" spans="1:16" x14ac:dyDescent="0.3">
      <c r="A63" s="76" t="s">
        <v>0</v>
      </c>
      <c r="B63" s="19">
        <v>9.5</v>
      </c>
      <c r="C63" s="81">
        <v>1</v>
      </c>
      <c r="D63" s="67">
        <f t="shared" si="8"/>
        <v>0.91324201000000005</v>
      </c>
      <c r="E63" s="62">
        <f t="shared" si="9"/>
        <v>8.6757989999999993E-2</v>
      </c>
      <c r="F63" s="90">
        <v>1</v>
      </c>
      <c r="G63" s="80"/>
      <c r="H63" s="153"/>
      <c r="I63" s="134"/>
      <c r="J63" s="134"/>
      <c r="K63" s="134"/>
      <c r="L63" s="134"/>
      <c r="M63" s="134"/>
      <c r="N63" s="134"/>
      <c r="O63" s="134"/>
      <c r="P63" s="134"/>
    </row>
    <row r="64" spans="1:16" x14ac:dyDescent="0.3">
      <c r="A64" s="76" t="s">
        <v>223</v>
      </c>
      <c r="B64" s="19">
        <v>9.5</v>
      </c>
      <c r="C64" s="81">
        <v>1.1000000000000001</v>
      </c>
      <c r="D64" s="67">
        <f t="shared" si="8"/>
        <v>1.004566211</v>
      </c>
      <c r="E64" s="62">
        <f t="shared" si="9"/>
        <v>9.5433789000000005E-2</v>
      </c>
      <c r="F64" s="90">
        <v>1.1000000000000001</v>
      </c>
      <c r="G64" s="80"/>
      <c r="H64" s="116"/>
      <c r="I64" s="134"/>
      <c r="J64" s="134"/>
      <c r="K64" s="134"/>
      <c r="L64" s="134"/>
      <c r="M64" s="134"/>
      <c r="N64" s="134"/>
      <c r="O64" s="134"/>
      <c r="P64" s="134"/>
    </row>
    <row r="65" spans="1:16" ht="15.75" x14ac:dyDescent="0.3">
      <c r="A65" s="77" t="s">
        <v>102</v>
      </c>
      <c r="B65" s="17"/>
      <c r="C65" s="81"/>
      <c r="D65" s="67"/>
      <c r="E65" s="62"/>
      <c r="F65" s="90"/>
      <c r="G65" s="80"/>
      <c r="H65" s="116"/>
      <c r="I65" s="134"/>
      <c r="J65" s="134"/>
      <c r="K65" s="134"/>
      <c r="L65" s="134"/>
      <c r="M65" s="134"/>
      <c r="N65" s="134"/>
      <c r="O65" s="134"/>
      <c r="P65" s="134"/>
    </row>
    <row r="66" spans="1:16" x14ac:dyDescent="0.3">
      <c r="A66" s="76" t="s">
        <v>67</v>
      </c>
      <c r="B66" s="17">
        <v>9.5</v>
      </c>
      <c r="C66" s="81">
        <v>2</v>
      </c>
      <c r="D66" s="67">
        <f t="shared" ref="D66:D71" si="11">C66-E66</f>
        <v>1.8264840200000001</v>
      </c>
      <c r="E66" s="62">
        <f>C66*H2/100</f>
        <v>0.17351597999999999</v>
      </c>
      <c r="F66" s="90">
        <v>1.9</v>
      </c>
      <c r="G66" s="80"/>
      <c r="H66" s="116"/>
      <c r="I66" s="134"/>
      <c r="J66" s="134"/>
      <c r="K66" s="134"/>
      <c r="L66" s="134"/>
      <c r="M66" s="134"/>
      <c r="N66" s="134"/>
      <c r="O66" s="134"/>
      <c r="P66" s="134"/>
    </row>
    <row r="67" spans="1:16" x14ac:dyDescent="0.3">
      <c r="A67" s="76" t="s">
        <v>165</v>
      </c>
      <c r="B67" s="17">
        <v>9.5</v>
      </c>
      <c r="C67" s="81">
        <v>1.8</v>
      </c>
      <c r="D67" s="67">
        <f t="shared" si="11"/>
        <v>1.643835618</v>
      </c>
      <c r="E67" s="62">
        <f>C67*H2/100</f>
        <v>0.15616438199999999</v>
      </c>
      <c r="F67" s="90">
        <v>1.8</v>
      </c>
      <c r="G67" s="80"/>
      <c r="H67" s="116"/>
      <c r="I67" s="134"/>
      <c r="J67" s="134"/>
      <c r="K67" s="134"/>
      <c r="L67" s="134"/>
      <c r="M67" s="134"/>
      <c r="N67" s="134"/>
      <c r="O67" s="134"/>
      <c r="P67" s="134"/>
    </row>
    <row r="68" spans="1:16" x14ac:dyDescent="0.3">
      <c r="A68" s="76" t="s">
        <v>12</v>
      </c>
      <c r="B68" s="17">
        <v>9.5</v>
      </c>
      <c r="C68" s="82">
        <v>1.3</v>
      </c>
      <c r="D68" s="67">
        <f t="shared" si="11"/>
        <v>1.1872146130000001</v>
      </c>
      <c r="E68" s="62">
        <f t="shared" ref="E68:E85" si="12">C68*$H$2/100</f>
        <v>0.112785387</v>
      </c>
      <c r="F68" s="90">
        <v>0.8</v>
      </c>
      <c r="G68" s="80"/>
      <c r="H68" s="116"/>
      <c r="I68" s="134"/>
      <c r="J68" s="134"/>
      <c r="K68" s="134"/>
      <c r="L68" s="134"/>
      <c r="M68" s="134"/>
      <c r="N68" s="134"/>
      <c r="O68" s="134"/>
      <c r="P68" s="134"/>
    </row>
    <row r="69" spans="1:16" x14ac:dyDescent="0.3">
      <c r="A69" s="76" t="s">
        <v>13</v>
      </c>
      <c r="B69" s="17">
        <v>9.5</v>
      </c>
      <c r="C69" s="82">
        <v>0.8</v>
      </c>
      <c r="D69" s="67">
        <f t="shared" si="11"/>
        <v>0.73059360800000006</v>
      </c>
      <c r="E69" s="62">
        <f t="shared" si="12"/>
        <v>6.9406391999999997E-2</v>
      </c>
      <c r="F69" s="90">
        <v>1.1000000000000001</v>
      </c>
      <c r="G69" s="80"/>
      <c r="H69" s="116"/>
      <c r="I69" s="134"/>
      <c r="J69" s="134"/>
      <c r="K69" s="134"/>
      <c r="L69" s="134"/>
      <c r="M69" s="134"/>
      <c r="N69" s="134"/>
      <c r="O69" s="134"/>
      <c r="P69" s="134"/>
    </row>
    <row r="70" spans="1:16" x14ac:dyDescent="0.3">
      <c r="A70" s="76" t="s">
        <v>14</v>
      </c>
      <c r="B70" s="17">
        <v>9.5</v>
      </c>
      <c r="C70" s="82">
        <v>1.1000000000000001</v>
      </c>
      <c r="D70" s="67">
        <f t="shared" si="11"/>
        <v>1.004566211</v>
      </c>
      <c r="E70" s="62">
        <f t="shared" si="12"/>
        <v>9.5433789000000005E-2</v>
      </c>
      <c r="F70" s="90">
        <v>1.8</v>
      </c>
      <c r="G70" s="80"/>
      <c r="H70" s="116"/>
      <c r="I70" s="134"/>
      <c r="J70" s="134"/>
      <c r="K70" s="134"/>
      <c r="L70" s="134"/>
      <c r="M70" s="134"/>
      <c r="N70" s="134"/>
      <c r="O70" s="134"/>
      <c r="P70" s="134"/>
    </row>
    <row r="71" spans="1:16" x14ac:dyDescent="0.3">
      <c r="A71" s="75" t="s">
        <v>227</v>
      </c>
      <c r="B71" s="17">
        <v>9.5</v>
      </c>
      <c r="C71" s="82">
        <v>1.8</v>
      </c>
      <c r="D71" s="67">
        <f t="shared" si="11"/>
        <v>1.643835618</v>
      </c>
      <c r="E71" s="62">
        <f t="shared" si="12"/>
        <v>0.15616438199999999</v>
      </c>
      <c r="F71" s="90">
        <v>0.9</v>
      </c>
      <c r="G71" s="80"/>
      <c r="H71" s="145"/>
      <c r="I71" s="134"/>
      <c r="J71" s="134"/>
      <c r="K71" s="134"/>
      <c r="L71" s="134"/>
      <c r="M71" s="134"/>
      <c r="N71" s="134"/>
      <c r="O71" s="134"/>
      <c r="P71" s="134"/>
    </row>
    <row r="72" spans="1:16" x14ac:dyDescent="0.3">
      <c r="A72" s="76" t="s">
        <v>11</v>
      </c>
      <c r="B72" s="17">
        <v>9.5</v>
      </c>
      <c r="C72" s="81">
        <v>2.5</v>
      </c>
      <c r="D72" s="67">
        <f t="shared" ref="D72:D85" si="13">C72-E72</f>
        <v>2.2831050250000002</v>
      </c>
      <c r="E72" s="62">
        <f t="shared" si="12"/>
        <v>0.21689497499999999</v>
      </c>
      <c r="F72" s="90">
        <v>1.8</v>
      </c>
      <c r="G72" s="80"/>
      <c r="H72" s="116"/>
      <c r="I72" s="134"/>
      <c r="J72" s="134"/>
      <c r="K72" s="134"/>
      <c r="L72" s="134"/>
      <c r="M72" s="134"/>
      <c r="N72" s="134"/>
      <c r="O72" s="134"/>
      <c r="P72" s="134"/>
    </row>
    <row r="73" spans="1:16" x14ac:dyDescent="0.3">
      <c r="A73" s="76" t="s">
        <v>188</v>
      </c>
      <c r="B73" s="17">
        <v>9.5</v>
      </c>
      <c r="C73" s="82">
        <v>1.3</v>
      </c>
      <c r="D73" s="67">
        <f t="shared" si="13"/>
        <v>1.1872146130000001</v>
      </c>
      <c r="E73" s="62">
        <f t="shared" si="12"/>
        <v>0.112785387</v>
      </c>
      <c r="F73" s="90">
        <v>0.9</v>
      </c>
      <c r="G73" s="80"/>
      <c r="H73" s="116"/>
      <c r="I73" s="134"/>
      <c r="J73" s="134"/>
      <c r="K73" s="134"/>
      <c r="L73" s="134"/>
      <c r="M73" s="134"/>
      <c r="N73" s="134"/>
      <c r="O73" s="134"/>
      <c r="P73" s="134"/>
    </row>
    <row r="74" spans="1:16" x14ac:dyDescent="0.3">
      <c r="A74" s="76" t="s">
        <v>66</v>
      </c>
      <c r="B74" s="17">
        <v>9.5</v>
      </c>
      <c r="C74" s="81">
        <v>1.3</v>
      </c>
      <c r="D74" s="67">
        <f t="shared" si="13"/>
        <v>1.1872146130000001</v>
      </c>
      <c r="E74" s="62">
        <f t="shared" si="12"/>
        <v>0.112785387</v>
      </c>
      <c r="F74" s="90">
        <v>1.3</v>
      </c>
      <c r="G74" s="80"/>
      <c r="H74" s="116"/>
      <c r="I74" s="134"/>
      <c r="J74" s="134"/>
      <c r="K74" s="134"/>
      <c r="L74" s="134"/>
      <c r="M74" s="134"/>
      <c r="N74" s="134"/>
      <c r="O74" s="134"/>
      <c r="P74" s="134"/>
    </row>
    <row r="75" spans="1:16" x14ac:dyDescent="0.3">
      <c r="A75" s="76" t="s">
        <v>63</v>
      </c>
      <c r="B75" s="19">
        <v>9.5</v>
      </c>
      <c r="C75" s="82">
        <v>1.2</v>
      </c>
      <c r="D75" s="67">
        <f t="shared" si="13"/>
        <v>1.0958904119999999</v>
      </c>
      <c r="E75" s="62">
        <f t="shared" si="12"/>
        <v>0.10410958799999999</v>
      </c>
      <c r="F75" s="90">
        <v>1.2</v>
      </c>
      <c r="G75" s="80"/>
      <c r="H75" s="116"/>
      <c r="I75" s="134"/>
      <c r="J75" s="134"/>
      <c r="K75" s="134"/>
      <c r="L75" s="134"/>
      <c r="M75" s="134"/>
      <c r="N75" s="134"/>
      <c r="O75" s="134"/>
      <c r="P75" s="134"/>
    </row>
    <row r="76" spans="1:16" x14ac:dyDescent="0.3">
      <c r="A76" s="76" t="s">
        <v>166</v>
      </c>
      <c r="B76" s="19">
        <v>9.5</v>
      </c>
      <c r="C76" s="82">
        <v>0.6</v>
      </c>
      <c r="D76" s="67">
        <f t="shared" ref="D76" si="14">C76-E76</f>
        <v>0.54794520599999996</v>
      </c>
      <c r="E76" s="62">
        <f t="shared" si="12"/>
        <v>5.2054793999999995E-2</v>
      </c>
      <c r="F76" s="90">
        <v>0.6</v>
      </c>
      <c r="G76" s="80"/>
      <c r="H76" s="116"/>
      <c r="I76" s="134"/>
      <c r="J76" s="134"/>
      <c r="K76" s="134"/>
      <c r="L76" s="134"/>
      <c r="M76" s="134"/>
      <c r="N76" s="134"/>
      <c r="O76" s="134"/>
      <c r="P76" s="134"/>
    </row>
    <row r="77" spans="1:16" x14ac:dyDescent="0.3">
      <c r="A77" s="76" t="s">
        <v>96</v>
      </c>
      <c r="B77" s="17">
        <v>9.5</v>
      </c>
      <c r="C77" s="82">
        <v>2.1</v>
      </c>
      <c r="D77" s="67">
        <f t="shared" si="13"/>
        <v>1.917808221</v>
      </c>
      <c r="E77" s="62">
        <f t="shared" si="12"/>
        <v>0.18219177899999997</v>
      </c>
      <c r="F77" s="90">
        <v>2.1</v>
      </c>
      <c r="G77" s="80"/>
      <c r="H77" s="116"/>
      <c r="I77" s="134"/>
      <c r="J77" s="134"/>
      <c r="K77" s="134"/>
      <c r="L77" s="134"/>
      <c r="M77" s="134"/>
      <c r="N77" s="134"/>
      <c r="O77" s="134"/>
      <c r="P77" s="134"/>
    </row>
    <row r="78" spans="1:16" x14ac:dyDescent="0.3">
      <c r="A78" s="76" t="s">
        <v>60</v>
      </c>
      <c r="B78" s="17">
        <v>9.5</v>
      </c>
      <c r="C78" s="81">
        <v>2.1</v>
      </c>
      <c r="D78" s="67">
        <f t="shared" si="13"/>
        <v>1.917808221</v>
      </c>
      <c r="E78" s="62">
        <f t="shared" si="12"/>
        <v>0.18219177899999997</v>
      </c>
      <c r="F78" s="90">
        <v>2.1</v>
      </c>
      <c r="G78" s="80"/>
      <c r="H78" s="137"/>
      <c r="I78" s="134"/>
      <c r="J78" s="134"/>
      <c r="K78" s="134"/>
      <c r="L78" s="134"/>
      <c r="M78" s="134"/>
      <c r="N78" s="134"/>
      <c r="O78" s="134"/>
      <c r="P78" s="134"/>
    </row>
    <row r="79" spans="1:16" x14ac:dyDescent="0.3">
      <c r="A79" s="76" t="s">
        <v>65</v>
      </c>
      <c r="B79" s="17">
        <v>9.5</v>
      </c>
      <c r="C79" s="81">
        <v>2.1</v>
      </c>
      <c r="D79" s="67">
        <f t="shared" si="13"/>
        <v>1.917808221</v>
      </c>
      <c r="E79" s="62">
        <f t="shared" si="12"/>
        <v>0.18219177899999997</v>
      </c>
      <c r="F79" s="90">
        <v>2.1</v>
      </c>
      <c r="G79" s="80"/>
      <c r="H79" s="137"/>
      <c r="I79" s="134"/>
      <c r="J79" s="134"/>
      <c r="K79" s="134"/>
      <c r="L79" s="134"/>
      <c r="M79" s="134"/>
      <c r="N79" s="134"/>
      <c r="O79" s="134"/>
      <c r="P79" s="134"/>
    </row>
    <row r="80" spans="1:16" x14ac:dyDescent="0.3">
      <c r="A80" s="76" t="s">
        <v>59</v>
      </c>
      <c r="B80" s="17">
        <v>9.5</v>
      </c>
      <c r="C80" s="81">
        <v>2.1</v>
      </c>
      <c r="D80" s="67">
        <f t="shared" si="13"/>
        <v>1.917808221</v>
      </c>
      <c r="E80" s="62">
        <f t="shared" si="12"/>
        <v>0.18219177899999997</v>
      </c>
      <c r="F80" s="90">
        <v>2.1</v>
      </c>
      <c r="G80" s="80"/>
      <c r="H80" s="137"/>
      <c r="I80" s="134"/>
      <c r="J80" s="134"/>
      <c r="K80" s="134"/>
      <c r="L80" s="134"/>
      <c r="M80" s="134"/>
      <c r="N80" s="134"/>
      <c r="O80" s="134"/>
      <c r="P80" s="134"/>
    </row>
    <row r="81" spans="1:16" x14ac:dyDescent="0.3">
      <c r="A81" s="76" t="s">
        <v>64</v>
      </c>
      <c r="B81" s="17">
        <v>9.5</v>
      </c>
      <c r="C81" s="81">
        <v>2.5</v>
      </c>
      <c r="D81" s="67">
        <f t="shared" si="13"/>
        <v>2.2831050250000002</v>
      </c>
      <c r="E81" s="62">
        <f t="shared" si="12"/>
        <v>0.21689497499999999</v>
      </c>
      <c r="F81" s="90">
        <v>1</v>
      </c>
      <c r="G81" s="80"/>
      <c r="H81" s="137"/>
      <c r="I81" s="134"/>
      <c r="J81" s="134"/>
      <c r="K81" s="134"/>
      <c r="L81" s="134"/>
      <c r="M81" s="134"/>
      <c r="N81" s="134"/>
      <c r="O81" s="134"/>
      <c r="P81" s="134"/>
    </row>
    <row r="82" spans="1:16" s="134" customFormat="1" x14ac:dyDescent="0.3">
      <c r="A82" s="139" t="s">
        <v>211</v>
      </c>
      <c r="B82" s="131">
        <v>9.5</v>
      </c>
      <c r="C82" s="132">
        <v>16</v>
      </c>
      <c r="D82" s="147">
        <f t="shared" si="13"/>
        <v>14.611872160000001</v>
      </c>
      <c r="E82" s="142">
        <f t="shared" si="12"/>
        <v>1.3881278399999999</v>
      </c>
      <c r="F82" s="135">
        <v>16</v>
      </c>
      <c r="G82" s="136"/>
      <c r="H82" s="137"/>
      <c r="I82" s="144"/>
    </row>
    <row r="83" spans="1:16" x14ac:dyDescent="0.3">
      <c r="A83" s="76" t="s">
        <v>21</v>
      </c>
      <c r="B83" s="17">
        <v>9.5</v>
      </c>
      <c r="C83" s="81">
        <v>1</v>
      </c>
      <c r="D83" s="67">
        <f t="shared" si="13"/>
        <v>0.91324201000000005</v>
      </c>
      <c r="E83" s="62">
        <f t="shared" si="12"/>
        <v>8.6757989999999993E-2</v>
      </c>
      <c r="F83" s="90">
        <v>1</v>
      </c>
      <c r="G83" s="80"/>
      <c r="H83" s="137"/>
      <c r="I83" s="134"/>
      <c r="J83" s="134"/>
      <c r="K83" s="134"/>
      <c r="L83" s="134"/>
      <c r="M83" s="134"/>
      <c r="N83" s="134"/>
      <c r="O83" s="134"/>
      <c r="P83" s="134"/>
    </row>
    <row r="84" spans="1:16" x14ac:dyDescent="0.3">
      <c r="A84" s="76" t="s">
        <v>22</v>
      </c>
      <c r="B84" s="17">
        <v>9.5</v>
      </c>
      <c r="C84" s="81">
        <v>1.5</v>
      </c>
      <c r="D84" s="67">
        <f t="shared" si="13"/>
        <v>1.369863015</v>
      </c>
      <c r="E84" s="62">
        <f t="shared" si="12"/>
        <v>0.13013698500000001</v>
      </c>
      <c r="F84" s="90">
        <v>1.5</v>
      </c>
      <c r="G84" s="80"/>
      <c r="H84" s="137"/>
      <c r="I84" s="134"/>
      <c r="J84" s="134"/>
      <c r="K84" s="134"/>
      <c r="L84" s="134"/>
      <c r="M84" s="134"/>
      <c r="N84" s="134"/>
      <c r="O84" s="134"/>
      <c r="P84" s="134"/>
    </row>
    <row r="85" spans="1:16" x14ac:dyDescent="0.3">
      <c r="A85" s="76" t="s">
        <v>23</v>
      </c>
      <c r="B85" s="17">
        <v>9.5</v>
      </c>
      <c r="C85" s="81">
        <v>2</v>
      </c>
      <c r="D85" s="67">
        <f t="shared" si="13"/>
        <v>1.8264840200000001</v>
      </c>
      <c r="E85" s="62">
        <f t="shared" si="12"/>
        <v>0.17351597999999999</v>
      </c>
      <c r="F85" s="90">
        <v>2</v>
      </c>
      <c r="G85" s="80"/>
      <c r="H85" s="137"/>
      <c r="I85" s="134"/>
      <c r="J85" s="134"/>
      <c r="K85" s="134"/>
      <c r="L85" s="134"/>
      <c r="M85" s="134"/>
      <c r="N85" s="134"/>
      <c r="O85" s="134"/>
      <c r="P85" s="134"/>
    </row>
    <row r="86" spans="1:16" ht="15.75" x14ac:dyDescent="0.3">
      <c r="A86" s="77" t="s">
        <v>103</v>
      </c>
      <c r="B86" s="17"/>
      <c r="C86" s="81"/>
      <c r="D86" s="67"/>
      <c r="E86" s="62"/>
      <c r="F86" s="90"/>
      <c r="G86" s="80"/>
      <c r="H86" s="137"/>
      <c r="I86" s="134"/>
      <c r="J86" s="134"/>
      <c r="K86" s="134"/>
      <c r="L86" s="134"/>
      <c r="M86" s="134"/>
      <c r="N86" s="134"/>
      <c r="O86" s="134"/>
      <c r="P86" s="134"/>
    </row>
    <row r="87" spans="1:16" x14ac:dyDescent="0.3">
      <c r="A87" s="76" t="s">
        <v>18</v>
      </c>
      <c r="B87" s="17">
        <v>9.5</v>
      </c>
      <c r="C87" s="82">
        <v>1.5</v>
      </c>
      <c r="D87" s="67">
        <f t="shared" si="6"/>
        <v>1.369863015</v>
      </c>
      <c r="E87" s="62">
        <f t="shared" ref="E87:E93" si="15">C87*$H$2/100</f>
        <v>0.13013698500000001</v>
      </c>
      <c r="F87" s="90">
        <v>1.5</v>
      </c>
      <c r="G87" s="80"/>
      <c r="H87" s="116"/>
      <c r="I87" s="134"/>
      <c r="J87" s="134"/>
      <c r="K87" s="134"/>
      <c r="L87" s="134"/>
      <c r="M87" s="134"/>
      <c r="N87" s="134"/>
      <c r="O87" s="134"/>
      <c r="P87" s="134"/>
    </row>
    <row r="88" spans="1:16" x14ac:dyDescent="0.3">
      <c r="A88" s="76" t="s">
        <v>19</v>
      </c>
      <c r="B88" s="17">
        <v>9.5</v>
      </c>
      <c r="C88" s="81">
        <v>1.4</v>
      </c>
      <c r="D88" s="67">
        <f t="shared" si="6"/>
        <v>1.278538814</v>
      </c>
      <c r="E88" s="62">
        <f t="shared" si="15"/>
        <v>0.121461186</v>
      </c>
      <c r="F88" s="90">
        <v>1.4</v>
      </c>
      <c r="G88" s="80"/>
      <c r="H88" s="116"/>
      <c r="I88" s="134"/>
      <c r="J88" s="134"/>
      <c r="K88" s="134"/>
      <c r="L88" s="134"/>
      <c r="M88" s="134"/>
      <c r="N88" s="134"/>
      <c r="O88" s="134"/>
      <c r="P88" s="134"/>
    </row>
    <row r="89" spans="1:16" x14ac:dyDescent="0.3">
      <c r="A89" s="76" t="s">
        <v>20</v>
      </c>
      <c r="B89" s="17">
        <v>9.5</v>
      </c>
      <c r="C89" s="81">
        <v>1</v>
      </c>
      <c r="D89" s="67">
        <f t="shared" si="6"/>
        <v>0.91324201000000005</v>
      </c>
      <c r="E89" s="62">
        <f t="shared" si="15"/>
        <v>8.6757989999999993E-2</v>
      </c>
      <c r="F89" s="90">
        <v>0.8</v>
      </c>
      <c r="G89" s="80"/>
      <c r="H89" s="116"/>
      <c r="I89" s="134"/>
      <c r="J89" s="134"/>
      <c r="K89" s="134"/>
      <c r="L89" s="134"/>
      <c r="M89" s="134"/>
      <c r="N89" s="134"/>
      <c r="O89" s="134"/>
      <c r="P89" s="134"/>
    </row>
    <row r="90" spans="1:16" x14ac:dyDescent="0.3">
      <c r="A90" s="76" t="s">
        <v>93</v>
      </c>
      <c r="B90" s="17">
        <v>9.5</v>
      </c>
      <c r="C90" s="81">
        <v>2</v>
      </c>
      <c r="D90" s="67">
        <f t="shared" si="6"/>
        <v>1.8264840200000001</v>
      </c>
      <c r="E90" s="62">
        <f t="shared" si="15"/>
        <v>0.17351597999999999</v>
      </c>
      <c r="F90" s="90">
        <v>2</v>
      </c>
      <c r="G90" s="80"/>
      <c r="H90" s="137"/>
      <c r="I90" s="134"/>
      <c r="J90" s="134"/>
      <c r="K90" s="134"/>
      <c r="L90" s="134"/>
      <c r="M90" s="134"/>
      <c r="N90" s="134"/>
      <c r="O90" s="134"/>
      <c r="P90" s="134"/>
    </row>
    <row r="91" spans="1:16" x14ac:dyDescent="0.3">
      <c r="A91" s="76" t="s">
        <v>220</v>
      </c>
      <c r="B91" s="17">
        <v>9.5</v>
      </c>
      <c r="C91" s="81">
        <v>4</v>
      </c>
      <c r="D91" s="67">
        <f t="shared" ref="D91:D92" si="16">C91-E91</f>
        <v>3.6529680400000002</v>
      </c>
      <c r="E91" s="62">
        <f t="shared" si="15"/>
        <v>0.34703195999999997</v>
      </c>
      <c r="F91" s="90">
        <v>4</v>
      </c>
      <c r="G91" s="80"/>
      <c r="H91" s="116"/>
      <c r="I91" s="162"/>
      <c r="J91" s="134"/>
      <c r="K91" s="134"/>
      <c r="L91" s="134"/>
      <c r="M91" s="134"/>
      <c r="N91" s="134"/>
      <c r="O91" s="134"/>
      <c r="P91" s="134"/>
    </row>
    <row r="92" spans="1:16" x14ac:dyDescent="0.3">
      <c r="A92" s="75" t="s">
        <v>210</v>
      </c>
      <c r="B92" s="17">
        <v>9.5</v>
      </c>
      <c r="C92" s="81">
        <v>1.8</v>
      </c>
      <c r="D92" s="67">
        <f t="shared" si="16"/>
        <v>1.643835618</v>
      </c>
      <c r="E92" s="62">
        <f t="shared" si="15"/>
        <v>0.15616438199999999</v>
      </c>
      <c r="F92" s="90">
        <v>1.8</v>
      </c>
      <c r="G92" s="80"/>
      <c r="H92" s="116"/>
      <c r="I92" s="134"/>
      <c r="J92" s="134"/>
      <c r="K92" s="134"/>
      <c r="L92" s="134"/>
      <c r="M92" s="134"/>
      <c r="N92" s="134"/>
      <c r="O92" s="134"/>
      <c r="P92" s="134"/>
    </row>
    <row r="93" spans="1:16" x14ac:dyDescent="0.3">
      <c r="A93" s="76" t="s">
        <v>138</v>
      </c>
      <c r="B93" s="17">
        <v>9.5</v>
      </c>
      <c r="C93" s="81">
        <v>2.1</v>
      </c>
      <c r="D93" s="67">
        <f t="shared" si="6"/>
        <v>1.917808221</v>
      </c>
      <c r="E93" s="62">
        <f t="shared" si="15"/>
        <v>0.18219177899999997</v>
      </c>
      <c r="F93" s="90">
        <v>2.1</v>
      </c>
      <c r="G93" s="80"/>
      <c r="H93" s="116"/>
      <c r="I93" s="134"/>
      <c r="J93" s="134"/>
      <c r="K93" s="134"/>
      <c r="L93" s="134"/>
      <c r="M93" s="134"/>
      <c r="N93" s="134"/>
      <c r="O93" s="134"/>
      <c r="P93" s="134"/>
    </row>
    <row r="94" spans="1:16" ht="15.75" x14ac:dyDescent="0.3">
      <c r="A94" s="77" t="s">
        <v>101</v>
      </c>
      <c r="B94" s="17"/>
      <c r="C94" s="81"/>
      <c r="D94" s="67"/>
      <c r="E94" s="62"/>
      <c r="F94" s="90"/>
      <c r="G94" s="80"/>
      <c r="H94" s="137"/>
      <c r="I94" s="162"/>
      <c r="J94" s="134"/>
      <c r="K94" s="134"/>
      <c r="L94" s="134"/>
      <c r="M94" s="134"/>
      <c r="N94" s="134"/>
      <c r="O94" s="134"/>
      <c r="P94" s="134"/>
    </row>
    <row r="95" spans="1:16" x14ac:dyDescent="0.3">
      <c r="A95" s="75" t="s">
        <v>229</v>
      </c>
      <c r="B95" s="17">
        <v>9.5</v>
      </c>
      <c r="C95" s="82">
        <v>0.4</v>
      </c>
      <c r="D95" s="67">
        <f t="shared" ref="D95:D105" si="17">C95-E95</f>
        <v>0.36529680400000003</v>
      </c>
      <c r="E95" s="62">
        <f>C95*$H$2/100</f>
        <v>3.4703195999999999E-2</v>
      </c>
      <c r="F95" s="90">
        <v>0.35</v>
      </c>
      <c r="G95" s="80"/>
      <c r="H95" s="137"/>
      <c r="I95" s="134"/>
      <c r="J95" s="134"/>
      <c r="K95" s="134"/>
      <c r="L95" s="134"/>
      <c r="M95" s="134"/>
      <c r="N95" s="134"/>
      <c r="O95" s="134"/>
      <c r="P95" s="134"/>
    </row>
    <row r="96" spans="1:16" x14ac:dyDescent="0.3">
      <c r="A96" s="75" t="s">
        <v>230</v>
      </c>
      <c r="B96" s="17">
        <v>9.5</v>
      </c>
      <c r="C96" s="82">
        <v>1.4</v>
      </c>
      <c r="D96" s="67">
        <f t="shared" ref="D96:D97" si="18">C96-E96</f>
        <v>1.278538814</v>
      </c>
      <c r="E96" s="62">
        <f>C96*$H$2/100</f>
        <v>0.121461186</v>
      </c>
      <c r="F96" s="90">
        <v>1.4</v>
      </c>
      <c r="G96" s="80"/>
      <c r="H96" s="137"/>
      <c r="I96" s="134"/>
      <c r="J96" s="134"/>
      <c r="K96" s="134"/>
      <c r="L96" s="134"/>
      <c r="M96" s="134"/>
      <c r="N96" s="134"/>
      <c r="O96" s="134"/>
      <c r="P96" s="134"/>
    </row>
    <row r="97" spans="1:16" x14ac:dyDescent="0.3">
      <c r="A97" s="76" t="s">
        <v>231</v>
      </c>
      <c r="B97" s="17">
        <v>9.5</v>
      </c>
      <c r="C97" s="82">
        <v>1.4</v>
      </c>
      <c r="D97" s="67">
        <f t="shared" si="18"/>
        <v>1.278538814</v>
      </c>
      <c r="E97" s="62">
        <f>C97*$H$2/100</f>
        <v>0.121461186</v>
      </c>
      <c r="F97" s="90">
        <v>1.4</v>
      </c>
      <c r="G97" s="80"/>
      <c r="H97" s="137"/>
      <c r="I97" s="134"/>
      <c r="J97" s="134"/>
      <c r="K97" s="134"/>
      <c r="L97" s="134"/>
      <c r="M97" s="134"/>
      <c r="N97" s="134"/>
      <c r="O97" s="134"/>
      <c r="P97" s="134"/>
    </row>
    <row r="98" spans="1:16" x14ac:dyDescent="0.3">
      <c r="A98" s="76" t="s">
        <v>191</v>
      </c>
      <c r="B98" s="17">
        <v>9.5</v>
      </c>
      <c r="C98" s="81">
        <v>1.4</v>
      </c>
      <c r="D98" s="67">
        <f t="shared" si="17"/>
        <v>1.278538814</v>
      </c>
      <c r="E98" s="62">
        <f>C98*$H$2/100</f>
        <v>0.121461186</v>
      </c>
      <c r="F98" s="90">
        <v>1.2</v>
      </c>
      <c r="G98" s="80"/>
      <c r="H98" s="137"/>
      <c r="I98" s="162"/>
      <c r="J98" s="134"/>
      <c r="K98" s="134"/>
      <c r="L98" s="134"/>
      <c r="M98" s="134"/>
      <c r="N98" s="134"/>
      <c r="O98" s="134"/>
      <c r="P98" s="134"/>
    </row>
    <row r="99" spans="1:16" x14ac:dyDescent="0.3">
      <c r="A99" s="76" t="s">
        <v>167</v>
      </c>
      <c r="B99" s="17">
        <v>9.5</v>
      </c>
      <c r="C99" s="81">
        <v>2.5</v>
      </c>
      <c r="D99" s="67">
        <f t="shared" si="17"/>
        <v>2.2831050250000002</v>
      </c>
      <c r="E99" s="62">
        <f>C99*$H$2/100</f>
        <v>0.21689497499999999</v>
      </c>
      <c r="F99" s="90">
        <v>2.5</v>
      </c>
      <c r="G99" s="80"/>
      <c r="H99" s="137"/>
      <c r="I99" s="162"/>
      <c r="J99" s="134"/>
      <c r="K99" s="134"/>
      <c r="L99" s="134"/>
      <c r="M99" s="134"/>
      <c r="N99" s="134"/>
      <c r="O99" s="134"/>
      <c r="P99" s="134"/>
    </row>
    <row r="100" spans="1:16" ht="15.75" x14ac:dyDescent="0.3">
      <c r="A100" s="77" t="s">
        <v>104</v>
      </c>
      <c r="B100" s="17"/>
      <c r="C100" s="81"/>
      <c r="D100" s="67"/>
      <c r="E100" s="62"/>
      <c r="F100" s="90"/>
      <c r="G100" s="80"/>
      <c r="H100" s="116"/>
      <c r="I100" s="134"/>
      <c r="J100" s="134"/>
      <c r="K100" s="134"/>
      <c r="L100" s="134"/>
      <c r="M100" s="134"/>
      <c r="N100" s="134"/>
      <c r="O100" s="134"/>
      <c r="P100" s="134"/>
    </row>
    <row r="101" spans="1:16" x14ac:dyDescent="0.3">
      <c r="A101" s="76" t="s">
        <v>171</v>
      </c>
      <c r="B101" s="17">
        <v>9.5</v>
      </c>
      <c r="C101" s="82">
        <v>0.35</v>
      </c>
      <c r="D101" s="67">
        <f t="shared" si="17"/>
        <v>0.31963470350000001</v>
      </c>
      <c r="E101" s="62">
        <f>C101*$H$2/100</f>
        <v>3.03652965E-2</v>
      </c>
      <c r="F101" s="90">
        <v>0.3</v>
      </c>
      <c r="G101" s="80"/>
      <c r="H101" s="116"/>
      <c r="I101" s="134"/>
      <c r="J101" s="134"/>
      <c r="K101" s="134"/>
      <c r="L101" s="134"/>
      <c r="M101" s="134"/>
      <c r="N101" s="134"/>
      <c r="O101" s="134"/>
      <c r="P101" s="134"/>
    </row>
    <row r="102" spans="1:16" x14ac:dyDescent="0.3">
      <c r="A102" s="76" t="s">
        <v>177</v>
      </c>
      <c r="B102" s="17">
        <v>9.5</v>
      </c>
      <c r="C102" s="82">
        <v>0.4</v>
      </c>
      <c r="D102" s="67">
        <f t="shared" ref="D102" si="19">C102-E102</f>
        <v>0.36529680400000003</v>
      </c>
      <c r="E102" s="62">
        <f>C102*$H$2/100</f>
        <v>3.4703195999999999E-2</v>
      </c>
      <c r="F102" s="90">
        <v>0.4</v>
      </c>
      <c r="G102" s="80"/>
      <c r="H102" s="116"/>
      <c r="I102" s="134"/>
      <c r="J102" s="134"/>
      <c r="K102" s="134"/>
      <c r="L102" s="134"/>
      <c r="M102" s="134"/>
      <c r="N102" s="134"/>
      <c r="O102" s="134"/>
      <c r="P102" s="134"/>
    </row>
    <row r="103" spans="1:16" x14ac:dyDescent="0.3">
      <c r="A103" s="76" t="s">
        <v>172</v>
      </c>
      <c r="B103" s="17">
        <v>9.5</v>
      </c>
      <c r="C103" s="82">
        <v>0.65</v>
      </c>
      <c r="D103" s="67">
        <f t="shared" si="17"/>
        <v>0.59360730650000004</v>
      </c>
      <c r="E103" s="62">
        <f>C103*$H$2/100</f>
        <v>5.63926935E-2</v>
      </c>
      <c r="F103" s="90">
        <v>0.55000000000000004</v>
      </c>
      <c r="G103" s="80"/>
      <c r="H103" s="116"/>
      <c r="I103" s="134"/>
      <c r="J103" s="134"/>
      <c r="K103" s="134"/>
      <c r="L103" s="134"/>
      <c r="M103" s="134"/>
      <c r="N103" s="134"/>
      <c r="O103" s="134"/>
      <c r="P103" s="134"/>
    </row>
    <row r="104" spans="1:16" x14ac:dyDescent="0.3">
      <c r="A104" s="76" t="s">
        <v>173</v>
      </c>
      <c r="B104" s="17">
        <v>9.5</v>
      </c>
      <c r="C104" s="82">
        <v>0.9</v>
      </c>
      <c r="D104" s="67">
        <f t="shared" si="17"/>
        <v>0.821917809</v>
      </c>
      <c r="E104" s="62">
        <f>C104*$H$2/100</f>
        <v>7.8082190999999995E-2</v>
      </c>
      <c r="F104" s="90">
        <v>0.9</v>
      </c>
      <c r="G104" s="80"/>
      <c r="H104" s="116"/>
      <c r="I104" s="134"/>
      <c r="J104" s="134"/>
      <c r="K104" s="134"/>
      <c r="L104" s="134"/>
      <c r="M104" s="134"/>
      <c r="N104" s="134"/>
      <c r="O104" s="134"/>
      <c r="P104" s="134"/>
    </row>
    <row r="105" spans="1:16" x14ac:dyDescent="0.3">
      <c r="A105" s="76" t="s">
        <v>174</v>
      </c>
      <c r="B105" s="17">
        <v>9.5</v>
      </c>
      <c r="C105" s="82">
        <v>0.8</v>
      </c>
      <c r="D105" s="67">
        <f t="shared" si="17"/>
        <v>0.73059360800000006</v>
      </c>
      <c r="E105" s="62">
        <f>C105*$H$2/100</f>
        <v>6.9406391999999997E-2</v>
      </c>
      <c r="F105" s="90">
        <v>0.8</v>
      </c>
      <c r="G105" s="80"/>
      <c r="H105" s="116"/>
      <c r="I105" s="134"/>
      <c r="J105" s="134"/>
      <c r="K105" s="134"/>
      <c r="L105" s="134"/>
      <c r="M105" s="134"/>
      <c r="N105" s="134"/>
      <c r="O105" s="134"/>
      <c r="P105" s="134"/>
    </row>
    <row r="106" spans="1:16" ht="15.75" x14ac:dyDescent="0.3">
      <c r="A106" s="77" t="s">
        <v>105</v>
      </c>
      <c r="B106" s="17"/>
      <c r="C106" s="84"/>
      <c r="D106" s="67"/>
      <c r="E106" s="62"/>
      <c r="F106" s="90"/>
      <c r="G106" s="80"/>
      <c r="H106" s="116"/>
      <c r="I106" s="134"/>
      <c r="J106" s="134"/>
      <c r="K106" s="134"/>
      <c r="L106" s="134"/>
      <c r="M106" s="134"/>
      <c r="N106" s="134"/>
      <c r="O106" s="134"/>
      <c r="P106" s="134"/>
    </row>
    <row r="107" spans="1:16" x14ac:dyDescent="0.3">
      <c r="A107" s="75" t="s">
        <v>189</v>
      </c>
      <c r="B107" s="52">
        <v>9.5</v>
      </c>
      <c r="C107" s="81">
        <v>2.7</v>
      </c>
      <c r="D107" s="67">
        <f t="shared" ref="D107:D118" si="20">C107-E107</f>
        <v>2.4657534270000001</v>
      </c>
      <c r="E107" s="62">
        <f t="shared" ref="E107:E116" si="21">C107*$H$2/100</f>
        <v>0.23424657299999999</v>
      </c>
      <c r="F107" s="117">
        <v>2.5</v>
      </c>
      <c r="G107" s="80"/>
      <c r="H107" s="116"/>
      <c r="I107" s="134"/>
      <c r="J107" s="134"/>
      <c r="K107" s="134"/>
      <c r="L107" s="134"/>
      <c r="M107" s="134"/>
      <c r="N107" s="134"/>
      <c r="O107" s="134"/>
      <c r="P107" s="134"/>
    </row>
    <row r="108" spans="1:16" s="53" customFormat="1" x14ac:dyDescent="0.3">
      <c r="A108" s="75" t="s">
        <v>205</v>
      </c>
      <c r="B108" s="52">
        <v>9.5</v>
      </c>
      <c r="C108" s="81">
        <v>2.15</v>
      </c>
      <c r="D108" s="67">
        <f t="shared" si="20"/>
        <v>1.9634703215</v>
      </c>
      <c r="E108" s="62">
        <f t="shared" si="21"/>
        <v>0.18652967849999999</v>
      </c>
      <c r="F108" s="117">
        <v>1.6</v>
      </c>
      <c r="G108" s="89"/>
      <c r="H108" s="137"/>
      <c r="I108" s="138"/>
      <c r="J108" s="138"/>
      <c r="K108" s="138"/>
      <c r="L108" s="138"/>
      <c r="M108" s="138"/>
      <c r="N108" s="138"/>
      <c r="O108" s="138"/>
      <c r="P108" s="138"/>
    </row>
    <row r="109" spans="1:16" s="53" customFormat="1" x14ac:dyDescent="0.3">
      <c r="A109" s="76" t="s">
        <v>202</v>
      </c>
      <c r="B109" s="17">
        <v>9.5</v>
      </c>
      <c r="C109" s="81">
        <v>2.8</v>
      </c>
      <c r="D109" s="67">
        <f t="shared" si="20"/>
        <v>2.557077628</v>
      </c>
      <c r="E109" s="62">
        <f t="shared" si="21"/>
        <v>0.242922372</v>
      </c>
      <c r="F109" s="90">
        <v>2.8</v>
      </c>
      <c r="G109" s="89"/>
      <c r="H109" s="137"/>
      <c r="I109" s="134"/>
      <c r="J109" s="134"/>
      <c r="K109" s="138"/>
      <c r="L109" s="138"/>
      <c r="M109" s="138"/>
      <c r="N109" s="138"/>
      <c r="O109" s="138"/>
      <c r="P109" s="138"/>
    </row>
    <row r="110" spans="1:16" x14ac:dyDescent="0.3">
      <c r="A110" s="75" t="s">
        <v>206</v>
      </c>
      <c r="B110" s="17">
        <v>9.5</v>
      </c>
      <c r="C110" s="81">
        <v>1.7</v>
      </c>
      <c r="D110" s="67">
        <f t="shared" si="20"/>
        <v>1.5525114170000001</v>
      </c>
      <c r="E110" s="62">
        <f t="shared" si="21"/>
        <v>0.14748858299999998</v>
      </c>
      <c r="F110" s="86">
        <v>1.7</v>
      </c>
      <c r="G110" s="150"/>
      <c r="H110" s="145"/>
      <c r="I110" s="134"/>
      <c r="J110" s="134"/>
      <c r="K110" s="134"/>
      <c r="L110" s="134"/>
      <c r="M110" s="134"/>
      <c r="N110" s="134"/>
      <c r="O110" s="134"/>
      <c r="P110" s="134"/>
    </row>
    <row r="111" spans="1:16" x14ac:dyDescent="0.3">
      <c r="A111" s="75" t="s">
        <v>225</v>
      </c>
      <c r="B111" s="17">
        <v>9.5</v>
      </c>
      <c r="C111" s="81">
        <v>2.1</v>
      </c>
      <c r="D111" s="67">
        <f t="shared" si="20"/>
        <v>1.917808221</v>
      </c>
      <c r="E111" s="62">
        <f t="shared" si="21"/>
        <v>0.18219177899999997</v>
      </c>
      <c r="F111" s="86">
        <v>2.1</v>
      </c>
      <c r="G111" s="150"/>
      <c r="H111" s="145"/>
      <c r="I111" s="134"/>
      <c r="J111" s="134"/>
      <c r="K111" s="134"/>
      <c r="L111" s="134"/>
      <c r="M111" s="134"/>
      <c r="N111" s="134"/>
      <c r="O111" s="134"/>
      <c r="P111" s="134"/>
    </row>
    <row r="112" spans="1:16" x14ac:dyDescent="0.3">
      <c r="A112" s="75" t="s">
        <v>226</v>
      </c>
      <c r="B112" s="17">
        <v>9.5</v>
      </c>
      <c r="C112" s="81">
        <v>2.5</v>
      </c>
      <c r="D112" s="67">
        <f t="shared" ref="D112" si="22">C112-E112</f>
        <v>2.2831050250000002</v>
      </c>
      <c r="E112" s="62">
        <f t="shared" si="21"/>
        <v>0.21689497499999999</v>
      </c>
      <c r="F112" s="86">
        <v>2.5</v>
      </c>
      <c r="G112" s="150"/>
      <c r="H112" s="145"/>
      <c r="I112" s="134"/>
      <c r="J112" s="134"/>
      <c r="K112" s="134"/>
      <c r="L112" s="134"/>
      <c r="M112" s="134"/>
      <c r="N112" s="134"/>
      <c r="O112" s="134"/>
      <c r="P112" s="134"/>
    </row>
    <row r="113" spans="1:16" x14ac:dyDescent="0.3">
      <c r="A113" s="75" t="s">
        <v>179</v>
      </c>
      <c r="B113" s="17">
        <v>9.5</v>
      </c>
      <c r="C113" s="81">
        <v>3.9</v>
      </c>
      <c r="D113" s="67">
        <f t="shared" si="20"/>
        <v>3.5616438389999998</v>
      </c>
      <c r="E113" s="62">
        <f t="shared" si="21"/>
        <v>0.33835616099999993</v>
      </c>
      <c r="F113" s="90">
        <v>3.9</v>
      </c>
      <c r="G113" s="80"/>
      <c r="H113" s="137"/>
      <c r="I113" s="134"/>
      <c r="J113" s="134"/>
      <c r="K113" s="134"/>
      <c r="L113" s="134"/>
      <c r="M113" s="134"/>
      <c r="N113" s="134"/>
      <c r="O113" s="134"/>
      <c r="P113" s="134"/>
    </row>
    <row r="114" spans="1:16" x14ac:dyDescent="0.3">
      <c r="A114" s="75" t="s">
        <v>175</v>
      </c>
      <c r="B114" s="17">
        <v>9.5</v>
      </c>
      <c r="C114" s="81">
        <v>6.5</v>
      </c>
      <c r="D114" s="67">
        <f t="shared" si="20"/>
        <v>5.9360730650000004</v>
      </c>
      <c r="E114" s="62">
        <f t="shared" si="21"/>
        <v>0.56392693500000002</v>
      </c>
      <c r="F114" s="86">
        <v>6.5</v>
      </c>
      <c r="G114" s="80"/>
      <c r="H114" s="116"/>
      <c r="I114" s="134"/>
      <c r="J114" s="134"/>
      <c r="K114" s="134"/>
      <c r="L114" s="134"/>
      <c r="M114" s="134"/>
      <c r="N114" s="134"/>
      <c r="O114" s="134"/>
      <c r="P114" s="134"/>
    </row>
    <row r="115" spans="1:16" x14ac:dyDescent="0.3">
      <c r="A115" s="76" t="s">
        <v>180</v>
      </c>
      <c r="B115" s="17">
        <v>9.5</v>
      </c>
      <c r="C115" s="81">
        <v>7</v>
      </c>
      <c r="D115" s="67">
        <f t="shared" si="20"/>
        <v>6.3926940700000001</v>
      </c>
      <c r="E115" s="62">
        <f t="shared" si="21"/>
        <v>0.60730592999999999</v>
      </c>
      <c r="F115" s="86">
        <v>7</v>
      </c>
      <c r="G115" s="80"/>
      <c r="H115" s="116"/>
      <c r="I115" s="134"/>
      <c r="J115" s="134"/>
      <c r="K115" s="134"/>
      <c r="L115" s="134"/>
      <c r="M115" s="134"/>
      <c r="N115" s="134"/>
      <c r="O115" s="134"/>
      <c r="P115" s="134"/>
    </row>
    <row r="116" spans="1:16" x14ac:dyDescent="0.3">
      <c r="A116" s="75" t="s">
        <v>58</v>
      </c>
      <c r="B116" s="17">
        <v>9.5</v>
      </c>
      <c r="C116" s="82">
        <v>1.4</v>
      </c>
      <c r="D116" s="67">
        <f t="shared" si="20"/>
        <v>1.278538814</v>
      </c>
      <c r="E116" s="62">
        <f t="shared" si="21"/>
        <v>0.121461186</v>
      </c>
      <c r="F116" s="90">
        <v>1.4</v>
      </c>
      <c r="G116" s="80"/>
      <c r="H116" s="137"/>
      <c r="I116" s="134"/>
      <c r="J116" s="134"/>
      <c r="K116" s="134"/>
      <c r="L116" s="134"/>
      <c r="M116" s="134"/>
      <c r="N116" s="134"/>
      <c r="O116" s="134"/>
      <c r="P116" s="134"/>
    </row>
    <row r="117" spans="1:16" x14ac:dyDescent="0.3">
      <c r="A117" s="75" t="s">
        <v>207</v>
      </c>
      <c r="B117" s="65">
        <v>22</v>
      </c>
      <c r="C117" s="110">
        <v>0.15</v>
      </c>
      <c r="D117" s="67">
        <f t="shared" si="20"/>
        <v>0.12295081499999999</v>
      </c>
      <c r="E117" s="62">
        <f>C117*$H$3/100</f>
        <v>2.7049184999999996E-2</v>
      </c>
      <c r="F117" s="118">
        <v>0.15</v>
      </c>
      <c r="G117" s="80"/>
      <c r="H117" s="116"/>
      <c r="I117" s="134"/>
      <c r="J117" s="134"/>
      <c r="K117" s="134"/>
      <c r="L117" s="134"/>
      <c r="M117" s="134"/>
      <c r="N117" s="134"/>
      <c r="O117" s="134"/>
      <c r="P117" s="134"/>
    </row>
    <row r="118" spans="1:16" x14ac:dyDescent="0.3">
      <c r="A118" s="108" t="s">
        <v>15</v>
      </c>
      <c r="B118" s="65">
        <v>9.5</v>
      </c>
      <c r="C118" s="110">
        <v>1.1000000000000001</v>
      </c>
      <c r="D118" s="67">
        <f t="shared" si="20"/>
        <v>1.004566211</v>
      </c>
      <c r="E118" s="66">
        <f>C118*$H$2/100</f>
        <v>9.5433789000000005E-2</v>
      </c>
      <c r="F118" s="118">
        <v>1</v>
      </c>
      <c r="G118" s="80"/>
      <c r="H118" s="116"/>
      <c r="I118" s="134"/>
      <c r="J118" s="134"/>
      <c r="K118" s="134"/>
      <c r="L118" s="134"/>
      <c r="M118" s="134"/>
      <c r="N118" s="134"/>
      <c r="O118" s="134"/>
      <c r="P118" s="134"/>
    </row>
    <row r="119" spans="1:16" ht="15.75" x14ac:dyDescent="0.3">
      <c r="A119" s="78" t="s">
        <v>178</v>
      </c>
      <c r="B119" s="68"/>
      <c r="C119" s="82"/>
      <c r="D119" s="67"/>
      <c r="E119" s="62"/>
      <c r="F119" s="90"/>
      <c r="G119" s="80"/>
      <c r="H119" s="116"/>
      <c r="I119" s="134"/>
      <c r="J119" s="134"/>
      <c r="K119" s="134"/>
      <c r="L119" s="134"/>
      <c r="M119" s="134"/>
      <c r="N119" s="134"/>
      <c r="O119" s="134"/>
      <c r="P119" s="134"/>
    </row>
    <row r="120" spans="1:16" x14ac:dyDescent="0.3">
      <c r="A120" s="109" t="s">
        <v>228</v>
      </c>
      <c r="B120" s="52">
        <v>22</v>
      </c>
      <c r="C120" s="81">
        <v>4.7</v>
      </c>
      <c r="D120" s="148">
        <f>C120-E120</f>
        <v>3.8524588700000004</v>
      </c>
      <c r="E120" s="66">
        <f t="shared" ref="E120:E127" si="23">C120*$H$3/100</f>
        <v>0.84754112999999986</v>
      </c>
      <c r="F120" s="117">
        <v>4.5</v>
      </c>
      <c r="G120" s="150"/>
      <c r="H120" s="116"/>
      <c r="I120" s="134"/>
      <c r="J120" s="134"/>
      <c r="K120" s="134"/>
      <c r="L120" s="134"/>
      <c r="M120" s="134"/>
      <c r="N120" s="134"/>
      <c r="O120" s="134"/>
      <c r="P120" s="134"/>
    </row>
    <row r="121" spans="1:16" s="53" customFormat="1" x14ac:dyDescent="0.3">
      <c r="A121" s="76" t="s">
        <v>201</v>
      </c>
      <c r="B121" s="17">
        <v>22</v>
      </c>
      <c r="C121" s="81">
        <v>5.0999999999999996</v>
      </c>
      <c r="D121" s="67">
        <f>C121-E121</f>
        <v>4.1803277100000003</v>
      </c>
      <c r="E121" s="62">
        <f t="shared" si="23"/>
        <v>0.91967228999999984</v>
      </c>
      <c r="F121" s="90">
        <v>4.7</v>
      </c>
      <c r="G121" s="89"/>
      <c r="H121" s="137"/>
      <c r="I121" s="138"/>
      <c r="J121" s="138"/>
      <c r="K121" s="138"/>
      <c r="L121" s="138"/>
      <c r="M121" s="138"/>
      <c r="N121" s="138"/>
      <c r="O121" s="138"/>
      <c r="P121" s="138"/>
    </row>
    <row r="122" spans="1:16" x14ac:dyDescent="0.3">
      <c r="A122" s="76" t="s">
        <v>161</v>
      </c>
      <c r="B122" s="17">
        <v>22</v>
      </c>
      <c r="C122" s="81">
        <v>5.3</v>
      </c>
      <c r="D122" s="67">
        <f t="shared" ref="D122:D126" si="24">C122-E122</f>
        <v>4.3442621299999997</v>
      </c>
      <c r="E122" s="62">
        <f t="shared" si="23"/>
        <v>0.95573786999999999</v>
      </c>
      <c r="F122" s="90">
        <v>4.9000000000000004</v>
      </c>
      <c r="G122" s="80"/>
      <c r="H122" s="137"/>
      <c r="I122" s="134"/>
      <c r="J122" s="134"/>
      <c r="K122" s="134"/>
      <c r="L122" s="134"/>
      <c r="M122" s="134"/>
      <c r="N122" s="134"/>
      <c r="O122" s="134"/>
      <c r="P122" s="134"/>
    </row>
    <row r="123" spans="1:16" x14ac:dyDescent="0.3">
      <c r="A123" s="76" t="s">
        <v>198</v>
      </c>
      <c r="B123" s="17">
        <v>22</v>
      </c>
      <c r="C123" s="81">
        <v>5.4</v>
      </c>
      <c r="D123" s="67">
        <f t="shared" si="24"/>
        <v>4.4262293400000008</v>
      </c>
      <c r="E123" s="62">
        <f t="shared" si="23"/>
        <v>0.97377066000000001</v>
      </c>
      <c r="F123" s="90">
        <v>4.9000000000000004</v>
      </c>
      <c r="G123" s="150"/>
      <c r="H123" s="116"/>
      <c r="I123" s="134"/>
      <c r="J123" s="134"/>
      <c r="K123" s="134"/>
      <c r="L123" s="134"/>
      <c r="M123" s="134"/>
      <c r="N123" s="134"/>
      <c r="O123" s="134"/>
      <c r="P123" s="134"/>
    </row>
    <row r="124" spans="1:16" x14ac:dyDescent="0.3">
      <c r="A124" s="76" t="s">
        <v>199</v>
      </c>
      <c r="B124" s="17">
        <v>22</v>
      </c>
      <c r="C124" s="81">
        <v>5.8</v>
      </c>
      <c r="D124" s="67">
        <f t="shared" si="24"/>
        <v>4.7540981799999997</v>
      </c>
      <c r="E124" s="62">
        <f t="shared" si="23"/>
        <v>1.0459018199999999</v>
      </c>
      <c r="F124" s="90">
        <v>5.4</v>
      </c>
      <c r="G124" s="150"/>
      <c r="H124" s="137"/>
      <c r="I124" s="134"/>
      <c r="J124" s="134"/>
      <c r="K124" s="134"/>
      <c r="L124" s="134"/>
      <c r="M124" s="134"/>
      <c r="N124" s="134"/>
      <c r="O124" s="134"/>
      <c r="P124" s="134"/>
    </row>
    <row r="125" spans="1:16" x14ac:dyDescent="0.3">
      <c r="A125" s="108" t="s">
        <v>200</v>
      </c>
      <c r="B125" s="65">
        <v>22</v>
      </c>
      <c r="C125" s="111">
        <v>5</v>
      </c>
      <c r="D125" s="67">
        <f t="shared" si="24"/>
        <v>4.0983605000000001</v>
      </c>
      <c r="E125" s="62">
        <f t="shared" si="23"/>
        <v>0.90163950000000004</v>
      </c>
      <c r="F125" s="118">
        <v>4.5999999999999996</v>
      </c>
      <c r="G125" s="80"/>
      <c r="H125" s="137"/>
      <c r="I125" s="134"/>
      <c r="J125" s="134"/>
      <c r="K125" s="134"/>
      <c r="L125" s="134"/>
      <c r="M125" s="134"/>
      <c r="N125" s="134"/>
      <c r="O125" s="134"/>
      <c r="P125" s="134"/>
    </row>
    <row r="126" spans="1:16" x14ac:dyDescent="0.3">
      <c r="A126" s="108" t="s">
        <v>196</v>
      </c>
      <c r="B126" s="65">
        <v>22</v>
      </c>
      <c r="C126" s="111">
        <v>5</v>
      </c>
      <c r="D126" s="148">
        <f t="shared" si="24"/>
        <v>4.0983605000000001</v>
      </c>
      <c r="E126" s="66">
        <f t="shared" si="23"/>
        <v>0.90163950000000004</v>
      </c>
      <c r="F126" s="118">
        <v>4.5999999999999996</v>
      </c>
      <c r="G126" s="80"/>
      <c r="H126" s="116"/>
      <c r="I126" s="134"/>
      <c r="J126" s="134"/>
      <c r="K126" s="134"/>
      <c r="L126" s="134"/>
      <c r="M126" s="134"/>
      <c r="N126" s="134"/>
      <c r="O126" s="134"/>
      <c r="P126" s="134"/>
    </row>
    <row r="127" spans="1:16" x14ac:dyDescent="0.3">
      <c r="A127" s="79" t="s">
        <v>197</v>
      </c>
      <c r="B127" s="20">
        <v>22</v>
      </c>
      <c r="C127" s="85">
        <v>5.4</v>
      </c>
      <c r="D127" s="149">
        <f>C127-E127</f>
        <v>4.4262293400000008</v>
      </c>
      <c r="E127" s="63">
        <f t="shared" si="23"/>
        <v>0.97377066000000001</v>
      </c>
      <c r="F127" s="119">
        <v>5</v>
      </c>
      <c r="G127" s="80"/>
      <c r="H127" s="137"/>
      <c r="I127" s="134"/>
      <c r="J127" s="134"/>
      <c r="K127" s="134"/>
      <c r="L127" s="134"/>
      <c r="M127" s="134"/>
      <c r="N127" s="134"/>
      <c r="O127" s="134"/>
      <c r="P127" s="134"/>
    </row>
    <row r="128" spans="1:16" x14ac:dyDescent="0.3">
      <c r="A128" s="80"/>
      <c r="B128" s="6"/>
      <c r="C128" s="48"/>
      <c r="D128" s="49"/>
      <c r="E128" s="64"/>
      <c r="F128" s="6"/>
      <c r="H128" s="137"/>
      <c r="I128" s="134"/>
      <c r="J128" s="134"/>
      <c r="K128" s="134"/>
      <c r="L128" s="134"/>
      <c r="M128" s="134"/>
      <c r="N128" s="134"/>
      <c r="O128" s="134"/>
      <c r="P128" s="134"/>
    </row>
    <row r="129" spans="1:16" x14ac:dyDescent="0.3">
      <c r="A129" s="80"/>
      <c r="C129" s="6"/>
      <c r="D129" s="6"/>
      <c r="E129" s="6"/>
      <c r="H129" s="153"/>
      <c r="I129" s="134"/>
      <c r="J129" s="134"/>
      <c r="K129" s="134"/>
      <c r="L129" s="134"/>
      <c r="M129" s="134"/>
      <c r="N129" s="134"/>
      <c r="O129" s="134"/>
      <c r="P129" s="134"/>
    </row>
    <row r="130" spans="1:16" x14ac:dyDescent="0.3">
      <c r="A130" s="80" t="s">
        <v>236</v>
      </c>
      <c r="H130" s="153"/>
      <c r="I130" s="134"/>
      <c r="J130" s="134"/>
      <c r="K130" s="134"/>
      <c r="L130" s="134"/>
      <c r="M130" s="134"/>
      <c r="N130" s="134"/>
      <c r="O130" s="134"/>
      <c r="P130" s="134"/>
    </row>
    <row r="131" spans="1:16" x14ac:dyDescent="0.3">
      <c r="C131" s="4" t="s">
        <v>62</v>
      </c>
      <c r="H131" s="153"/>
      <c r="I131" s="134"/>
      <c r="J131" s="134"/>
      <c r="K131" s="134"/>
      <c r="L131" s="134"/>
      <c r="M131" s="134"/>
      <c r="N131" s="134"/>
      <c r="O131" s="134"/>
      <c r="P131" s="134"/>
    </row>
    <row r="132" spans="1:16" x14ac:dyDescent="0.3">
      <c r="C132" s="4" t="s">
        <v>111</v>
      </c>
      <c r="H132" s="153"/>
      <c r="I132" s="134"/>
      <c r="J132" s="134"/>
      <c r="K132" s="134"/>
      <c r="L132" s="134"/>
      <c r="M132" s="134"/>
      <c r="N132" s="134"/>
      <c r="O132" s="134"/>
      <c r="P132" s="134"/>
    </row>
    <row r="133" spans="1:16" x14ac:dyDescent="0.3">
      <c r="H133" s="153"/>
      <c r="I133" s="134"/>
      <c r="J133" s="134"/>
      <c r="K133" s="134"/>
      <c r="L133" s="134"/>
      <c r="M133" s="134"/>
      <c r="N133" s="134"/>
      <c r="O133" s="134"/>
      <c r="P133" s="134"/>
    </row>
    <row r="134" spans="1:16" x14ac:dyDescent="0.3">
      <c r="H134" s="153"/>
      <c r="I134" s="134"/>
      <c r="J134" s="134"/>
      <c r="K134" s="134"/>
      <c r="L134" s="134"/>
      <c r="M134" s="134"/>
      <c r="N134" s="134"/>
      <c r="O134" s="134"/>
      <c r="P134" s="134"/>
    </row>
    <row r="135" spans="1:16" x14ac:dyDescent="0.3">
      <c r="H135" s="153"/>
      <c r="I135" s="134"/>
      <c r="J135" s="134"/>
      <c r="K135" s="134"/>
      <c r="L135" s="134"/>
      <c r="M135" s="134"/>
      <c r="N135" s="134"/>
      <c r="O135" s="134"/>
      <c r="P135" s="134"/>
    </row>
    <row r="136" spans="1:16" x14ac:dyDescent="0.3">
      <c r="H136" s="153"/>
      <c r="I136" s="134"/>
      <c r="J136" s="134"/>
      <c r="K136" s="134"/>
      <c r="L136" s="134"/>
      <c r="M136" s="134"/>
      <c r="N136" s="134"/>
      <c r="O136" s="134"/>
      <c r="P136" s="134"/>
    </row>
    <row r="137" spans="1:16" x14ac:dyDescent="0.3">
      <c r="H137" s="153"/>
      <c r="I137" s="134"/>
      <c r="J137" s="134"/>
      <c r="K137" s="134"/>
      <c r="L137" s="134"/>
      <c r="M137" s="134"/>
      <c r="N137" s="134"/>
      <c r="O137" s="134"/>
      <c r="P137" s="134"/>
    </row>
    <row r="138" spans="1:16" ht="60" x14ac:dyDescent="0.3">
      <c r="A138" s="11" t="s">
        <v>139</v>
      </c>
      <c r="B138" s="170"/>
      <c r="C138" s="170"/>
      <c r="D138" s="170"/>
      <c r="H138" s="153"/>
      <c r="I138" s="134"/>
      <c r="J138" s="134"/>
      <c r="K138" s="134"/>
      <c r="L138" s="134"/>
      <c r="M138" s="134"/>
      <c r="N138" s="134"/>
      <c r="O138" s="134"/>
      <c r="P138" s="134"/>
    </row>
    <row r="139" spans="1:16" x14ac:dyDescent="0.3">
      <c r="A139" s="2" t="s">
        <v>48</v>
      </c>
      <c r="H139" s="153"/>
      <c r="I139" s="134"/>
      <c r="J139" s="134"/>
      <c r="K139" s="134"/>
      <c r="L139" s="134"/>
      <c r="M139" s="134"/>
      <c r="N139" s="134"/>
      <c r="O139" s="134"/>
      <c r="P139" s="134"/>
    </row>
    <row r="140" spans="1:16" x14ac:dyDescent="0.3">
      <c r="A140" s="9" t="s">
        <v>140</v>
      </c>
      <c r="H140" s="153"/>
      <c r="I140" s="134"/>
      <c r="J140" s="134"/>
      <c r="K140" s="134"/>
      <c r="L140" s="134"/>
      <c r="M140" s="134"/>
      <c r="N140" s="134"/>
      <c r="O140" s="134"/>
      <c r="P140" s="134"/>
    </row>
    <row r="141" spans="1:16" x14ac:dyDescent="0.3">
      <c r="A141" s="9" t="s">
        <v>107</v>
      </c>
      <c r="H141" s="153"/>
      <c r="I141" s="134"/>
      <c r="J141" s="134"/>
      <c r="K141" s="134"/>
      <c r="L141" s="134"/>
      <c r="M141" s="134"/>
      <c r="N141" s="134"/>
      <c r="O141" s="134"/>
      <c r="P141" s="134"/>
    </row>
    <row r="142" spans="1:16" x14ac:dyDescent="0.3">
      <c r="A142" s="9" t="s">
        <v>108</v>
      </c>
      <c r="H142" s="153"/>
      <c r="I142" s="134"/>
      <c r="J142" s="134"/>
      <c r="K142" s="134"/>
      <c r="L142" s="134"/>
      <c r="M142" s="134"/>
      <c r="N142" s="134"/>
      <c r="O142" s="134"/>
      <c r="P142" s="134"/>
    </row>
    <row r="143" spans="1:16" x14ac:dyDescent="0.3">
      <c r="A143" s="10" t="s">
        <v>109</v>
      </c>
      <c r="B143" s="3"/>
      <c r="C143" s="47" t="s">
        <v>234</v>
      </c>
      <c r="D143" s="3"/>
      <c r="E143" s="3"/>
      <c r="H143" s="153"/>
      <c r="I143" s="134"/>
      <c r="J143" s="134"/>
      <c r="K143" s="134"/>
      <c r="L143" s="134"/>
      <c r="M143" s="134"/>
      <c r="N143" s="134"/>
      <c r="O143" s="134"/>
      <c r="P143" s="134"/>
    </row>
    <row r="144" spans="1:16" x14ac:dyDescent="0.3">
      <c r="A144" s="7"/>
      <c r="B144" s="3"/>
      <c r="C144" s="47"/>
      <c r="D144" s="3"/>
      <c r="E144" s="120"/>
      <c r="H144" s="153"/>
      <c r="I144" s="134"/>
      <c r="J144" s="134"/>
      <c r="K144" s="134"/>
      <c r="L144" s="134"/>
      <c r="M144" s="134"/>
      <c r="N144" s="134"/>
      <c r="O144" s="134"/>
      <c r="P144" s="134"/>
    </row>
    <row r="145" spans="1:16" ht="26.25" x14ac:dyDescent="0.3">
      <c r="A145" s="171" t="s">
        <v>113</v>
      </c>
      <c r="B145" s="171"/>
      <c r="C145" s="171"/>
      <c r="D145" s="171"/>
      <c r="E145" s="171"/>
      <c r="F145" s="69"/>
      <c r="H145" s="153"/>
      <c r="I145" s="134"/>
      <c r="J145" s="134"/>
      <c r="K145" s="134"/>
      <c r="L145" s="134"/>
      <c r="M145" s="134"/>
      <c r="N145" s="134"/>
      <c r="O145" s="134"/>
      <c r="P145" s="134"/>
    </row>
    <row r="146" spans="1:16" ht="26.25" x14ac:dyDescent="0.4">
      <c r="A146" s="13"/>
      <c r="B146" s="14"/>
      <c r="C146" s="14"/>
      <c r="D146" s="14"/>
      <c r="E146" s="14"/>
      <c r="H146" s="153"/>
      <c r="I146" s="134"/>
      <c r="J146" s="134"/>
      <c r="K146" s="134"/>
      <c r="L146" s="134"/>
      <c r="M146" s="134"/>
      <c r="N146" s="134"/>
      <c r="O146" s="134"/>
      <c r="P146" s="134"/>
    </row>
    <row r="147" spans="1:16" x14ac:dyDescent="0.3">
      <c r="A147" s="96" t="s">
        <v>237</v>
      </c>
      <c r="B147" s="96"/>
      <c r="C147" s="96"/>
      <c r="D147" s="151" t="s">
        <v>224</v>
      </c>
      <c r="E147" s="151"/>
      <c r="F147" s="96"/>
      <c r="H147" s="153"/>
      <c r="I147" s="134"/>
      <c r="J147" s="134"/>
      <c r="K147" s="134"/>
      <c r="L147" s="134"/>
      <c r="M147" s="134"/>
      <c r="N147" s="134"/>
      <c r="O147" s="134"/>
      <c r="P147" s="134"/>
    </row>
    <row r="148" spans="1:16" x14ac:dyDescent="0.3">
      <c r="A148" s="8"/>
      <c r="B148" s="3"/>
      <c r="C148" s="3"/>
      <c r="D148" s="3"/>
      <c r="H148" s="153"/>
      <c r="I148" s="134"/>
      <c r="J148" s="134"/>
      <c r="K148" s="134"/>
      <c r="L148" s="134"/>
      <c r="M148" s="134"/>
      <c r="N148" s="134"/>
      <c r="O148" s="134"/>
      <c r="P148" s="134"/>
    </row>
    <row r="149" spans="1:16" x14ac:dyDescent="0.3">
      <c r="A149" s="24"/>
      <c r="B149" s="29"/>
      <c r="C149" s="174" t="s">
        <v>53</v>
      </c>
      <c r="D149" s="175"/>
      <c r="E149" s="175"/>
      <c r="F149" s="121"/>
      <c r="H149" s="153"/>
      <c r="I149" s="134"/>
      <c r="J149" s="134"/>
      <c r="K149" s="134"/>
      <c r="L149" s="134"/>
      <c r="M149" s="134"/>
      <c r="N149" s="134"/>
      <c r="O149" s="134"/>
      <c r="P149" s="134"/>
    </row>
    <row r="150" spans="1:16" s="25" customFormat="1" ht="38.25" x14ac:dyDescent="0.25">
      <c r="A150" s="26" t="s">
        <v>112</v>
      </c>
      <c r="B150" s="34" t="s">
        <v>49</v>
      </c>
      <c r="C150" s="12" t="s">
        <v>50</v>
      </c>
      <c r="D150" s="36" t="s">
        <v>51</v>
      </c>
      <c r="E150" s="30" t="s">
        <v>52</v>
      </c>
      <c r="F150" s="122" t="s">
        <v>203</v>
      </c>
      <c r="H150" s="163"/>
      <c r="I150" s="164"/>
      <c r="J150" s="164"/>
      <c r="K150" s="164"/>
      <c r="L150" s="164"/>
      <c r="M150" s="164"/>
      <c r="N150" s="164"/>
      <c r="O150" s="164"/>
      <c r="P150" s="164"/>
    </row>
    <row r="151" spans="1:16" s="25" customFormat="1" x14ac:dyDescent="0.3">
      <c r="A151" s="91" t="s">
        <v>26</v>
      </c>
      <c r="B151" s="35">
        <v>9.5</v>
      </c>
      <c r="C151" s="94">
        <v>26</v>
      </c>
      <c r="D151" s="37">
        <f t="shared" ref="D151:D182" si="25">C151-E151</f>
        <v>23.744292260000002</v>
      </c>
      <c r="E151" s="31">
        <f t="shared" ref="E151:E163" si="26">C151*$H$2/100</f>
        <v>2.2557077400000001</v>
      </c>
      <c r="F151" s="123">
        <v>26</v>
      </c>
      <c r="H151" s="163"/>
      <c r="I151" s="164"/>
      <c r="J151" s="164"/>
      <c r="K151" s="164"/>
      <c r="L151" s="164"/>
      <c r="M151" s="164"/>
      <c r="N151" s="164"/>
      <c r="O151" s="164"/>
      <c r="P151" s="164"/>
    </row>
    <row r="152" spans="1:16" s="1" customFormat="1" ht="15.75" x14ac:dyDescent="0.3">
      <c r="A152" s="76" t="s">
        <v>33</v>
      </c>
      <c r="B152" s="17">
        <v>9.5</v>
      </c>
      <c r="C152" s="82">
        <v>4</v>
      </c>
      <c r="D152" s="21">
        <f t="shared" si="25"/>
        <v>3.6529680400000002</v>
      </c>
      <c r="E152" s="32">
        <f t="shared" si="26"/>
        <v>0.34703195999999997</v>
      </c>
      <c r="F152" s="123">
        <v>4</v>
      </c>
      <c r="H152" s="165"/>
      <c r="I152" s="166"/>
      <c r="J152" s="166"/>
      <c r="K152" s="166"/>
      <c r="L152" s="166"/>
      <c r="M152" s="166"/>
      <c r="N152" s="166"/>
      <c r="O152" s="166"/>
      <c r="P152" s="166"/>
    </row>
    <row r="153" spans="1:16" s="1" customFormat="1" ht="15.75" x14ac:dyDescent="0.3">
      <c r="A153" s="76" t="s">
        <v>137</v>
      </c>
      <c r="B153" s="17">
        <v>9.5</v>
      </c>
      <c r="C153" s="82">
        <v>23</v>
      </c>
      <c r="D153" s="21">
        <f t="shared" si="25"/>
        <v>21.004566230000002</v>
      </c>
      <c r="E153" s="32">
        <f t="shared" si="26"/>
        <v>1.99543377</v>
      </c>
      <c r="F153" s="123">
        <v>23</v>
      </c>
      <c r="H153" s="165"/>
      <c r="I153" s="166"/>
      <c r="J153" s="166"/>
      <c r="K153" s="166"/>
      <c r="L153" s="166"/>
      <c r="M153" s="166"/>
      <c r="N153" s="166"/>
      <c r="O153" s="166"/>
      <c r="P153" s="166"/>
    </row>
    <row r="154" spans="1:16" s="1" customFormat="1" ht="15.75" x14ac:dyDescent="0.3">
      <c r="A154" s="76" t="s">
        <v>135</v>
      </c>
      <c r="B154" s="17">
        <v>9.5</v>
      </c>
      <c r="C154" s="82">
        <v>5.0999999999999996</v>
      </c>
      <c r="D154" s="21">
        <f t="shared" si="25"/>
        <v>4.6575342509999995</v>
      </c>
      <c r="E154" s="32">
        <f t="shared" si="26"/>
        <v>0.44246574899999991</v>
      </c>
      <c r="F154" s="123">
        <v>5.0999999999999996</v>
      </c>
      <c r="H154" s="165"/>
      <c r="I154" s="166"/>
      <c r="J154" s="166"/>
      <c r="K154" s="166"/>
      <c r="L154" s="166"/>
      <c r="M154" s="166"/>
      <c r="N154" s="166"/>
      <c r="O154" s="166"/>
      <c r="P154" s="166"/>
    </row>
    <row r="155" spans="1:16" s="1" customFormat="1" ht="15.75" x14ac:dyDescent="0.3">
      <c r="A155" s="76" t="s">
        <v>41</v>
      </c>
      <c r="B155" s="17">
        <v>9.5</v>
      </c>
      <c r="C155" s="82">
        <v>6</v>
      </c>
      <c r="D155" s="21">
        <f t="shared" si="25"/>
        <v>5.4794520599999998</v>
      </c>
      <c r="E155" s="32">
        <f t="shared" si="26"/>
        <v>0.52054794000000004</v>
      </c>
      <c r="F155" s="123">
        <v>6</v>
      </c>
      <c r="H155" s="165"/>
      <c r="I155" s="166"/>
      <c r="J155" s="166"/>
      <c r="K155" s="166"/>
      <c r="L155" s="166"/>
      <c r="M155" s="166"/>
      <c r="N155" s="166"/>
      <c r="O155" s="166"/>
      <c r="P155" s="166"/>
    </row>
    <row r="156" spans="1:16" s="1" customFormat="1" ht="15.75" x14ac:dyDescent="0.3">
      <c r="A156" s="76" t="s">
        <v>34</v>
      </c>
      <c r="B156" s="17">
        <v>9.5</v>
      </c>
      <c r="C156" s="82">
        <v>1</v>
      </c>
      <c r="D156" s="21">
        <f t="shared" si="25"/>
        <v>0.91324201000000005</v>
      </c>
      <c r="E156" s="32">
        <f t="shared" si="26"/>
        <v>8.6757989999999993E-2</v>
      </c>
      <c r="F156" s="123">
        <v>1</v>
      </c>
      <c r="H156" s="165"/>
      <c r="I156" s="166"/>
      <c r="J156" s="166"/>
      <c r="K156" s="166"/>
      <c r="L156" s="166"/>
      <c r="M156" s="166"/>
      <c r="N156" s="166"/>
      <c r="O156" s="166"/>
      <c r="P156" s="166"/>
    </row>
    <row r="157" spans="1:16" s="1" customFormat="1" ht="15.75" x14ac:dyDescent="0.3">
      <c r="A157" s="76" t="s">
        <v>42</v>
      </c>
      <c r="B157" s="17">
        <v>9.5</v>
      </c>
      <c r="C157" s="82">
        <v>2.7</v>
      </c>
      <c r="D157" s="21">
        <f t="shared" si="25"/>
        <v>2.4657534270000001</v>
      </c>
      <c r="E157" s="32">
        <f t="shared" si="26"/>
        <v>0.23424657299999999</v>
      </c>
      <c r="F157" s="123">
        <v>2.7</v>
      </c>
      <c r="H157" s="165"/>
      <c r="I157" s="166"/>
      <c r="J157" s="166"/>
      <c r="K157" s="166"/>
      <c r="L157" s="166"/>
      <c r="M157" s="166"/>
      <c r="N157" s="166"/>
      <c r="O157" s="166"/>
      <c r="P157" s="166"/>
    </row>
    <row r="158" spans="1:16" s="1" customFormat="1" ht="15.75" x14ac:dyDescent="0.3">
      <c r="A158" s="76" t="s">
        <v>47</v>
      </c>
      <c r="B158" s="17">
        <v>9.5</v>
      </c>
      <c r="C158" s="82">
        <v>10</v>
      </c>
      <c r="D158" s="21">
        <f t="shared" si="25"/>
        <v>9.1324201000000009</v>
      </c>
      <c r="E158" s="32">
        <f t="shared" si="26"/>
        <v>0.86757989999999996</v>
      </c>
      <c r="F158" s="123">
        <v>10</v>
      </c>
      <c r="H158" s="165"/>
      <c r="I158" s="166"/>
      <c r="J158" s="166"/>
      <c r="K158" s="166"/>
      <c r="L158" s="166"/>
      <c r="M158" s="166"/>
      <c r="N158" s="166"/>
      <c r="O158" s="166"/>
      <c r="P158" s="166"/>
    </row>
    <row r="159" spans="1:16" s="1" customFormat="1" ht="15.75" x14ac:dyDescent="0.3">
      <c r="A159" s="76" t="s">
        <v>31</v>
      </c>
      <c r="B159" s="17">
        <v>9.5</v>
      </c>
      <c r="C159" s="82">
        <v>3.5</v>
      </c>
      <c r="D159" s="21">
        <f>C159-E159</f>
        <v>3.1963470350000001</v>
      </c>
      <c r="E159" s="32">
        <f t="shared" si="26"/>
        <v>0.303652965</v>
      </c>
      <c r="F159" s="123">
        <v>3.5</v>
      </c>
      <c r="H159" s="165"/>
      <c r="I159" s="166"/>
      <c r="J159" s="166"/>
      <c r="K159" s="166"/>
      <c r="L159" s="166"/>
      <c r="M159" s="166"/>
      <c r="N159" s="166"/>
      <c r="O159" s="166"/>
      <c r="P159" s="166"/>
    </row>
    <row r="160" spans="1:16" s="1" customFormat="1" ht="15.75" x14ac:dyDescent="0.3">
      <c r="A160" s="76" t="s">
        <v>30</v>
      </c>
      <c r="B160" s="17">
        <v>9.5</v>
      </c>
      <c r="C160" s="82">
        <v>3</v>
      </c>
      <c r="D160" s="21">
        <f>C160-E160</f>
        <v>2.7397260299999999</v>
      </c>
      <c r="E160" s="32">
        <f t="shared" si="26"/>
        <v>0.26027397000000002</v>
      </c>
      <c r="F160" s="123">
        <v>3</v>
      </c>
      <c r="H160" s="165"/>
      <c r="I160" s="166"/>
      <c r="J160" s="166"/>
      <c r="K160" s="166"/>
      <c r="L160" s="166"/>
      <c r="M160" s="166"/>
      <c r="N160" s="166"/>
      <c r="O160" s="166"/>
      <c r="P160" s="166"/>
    </row>
    <row r="161" spans="1:16" s="1" customFormat="1" ht="15.75" x14ac:dyDescent="0.3">
      <c r="A161" s="76" t="s">
        <v>37</v>
      </c>
      <c r="B161" s="17">
        <v>9.5</v>
      </c>
      <c r="C161" s="82">
        <v>19</v>
      </c>
      <c r="D161" s="21">
        <f>C161-E161</f>
        <v>17.351598190000001</v>
      </c>
      <c r="E161" s="32">
        <f t="shared" si="26"/>
        <v>1.64840181</v>
      </c>
      <c r="F161" s="123">
        <v>19</v>
      </c>
      <c r="H161" s="165"/>
      <c r="I161" s="166"/>
      <c r="J161" s="166"/>
      <c r="K161" s="166"/>
      <c r="L161" s="166"/>
      <c r="M161" s="166"/>
      <c r="N161" s="166"/>
      <c r="O161" s="166"/>
      <c r="P161" s="166"/>
    </row>
    <row r="162" spans="1:16" s="1" customFormat="1" ht="15.75" x14ac:dyDescent="0.3">
      <c r="A162" s="76" t="s">
        <v>192</v>
      </c>
      <c r="B162" s="17">
        <v>9.5</v>
      </c>
      <c r="C162" s="82">
        <v>4</v>
      </c>
      <c r="D162" s="21">
        <f>C162-E162</f>
        <v>3.6529680400000002</v>
      </c>
      <c r="E162" s="32">
        <f t="shared" si="26"/>
        <v>0.34703195999999997</v>
      </c>
      <c r="F162" s="123">
        <v>4</v>
      </c>
      <c r="H162" s="165"/>
      <c r="I162" s="166"/>
      <c r="J162" s="166"/>
      <c r="K162" s="166"/>
      <c r="L162" s="166"/>
      <c r="M162" s="166"/>
      <c r="N162" s="166"/>
      <c r="O162" s="166"/>
      <c r="P162" s="166"/>
    </row>
    <row r="163" spans="1:16" s="1" customFormat="1" ht="15.75" x14ac:dyDescent="0.3">
      <c r="A163" s="76" t="s">
        <v>193</v>
      </c>
      <c r="B163" s="17">
        <v>9.5</v>
      </c>
      <c r="C163" s="82">
        <v>6</v>
      </c>
      <c r="D163" s="21">
        <f>C163-E163</f>
        <v>5.4794520599999998</v>
      </c>
      <c r="E163" s="32">
        <f t="shared" si="26"/>
        <v>0.52054794000000004</v>
      </c>
      <c r="F163" s="123">
        <v>6</v>
      </c>
      <c r="H163" s="165"/>
      <c r="I163" s="166"/>
      <c r="J163" s="166"/>
      <c r="K163" s="166"/>
      <c r="L163" s="166"/>
      <c r="M163" s="166"/>
      <c r="N163" s="166"/>
      <c r="O163" s="166"/>
      <c r="P163" s="166"/>
    </row>
    <row r="164" spans="1:16" s="1" customFormat="1" ht="15.75" x14ac:dyDescent="0.3">
      <c r="A164" s="76" t="s">
        <v>194</v>
      </c>
      <c r="B164" s="17"/>
      <c r="C164" s="82"/>
      <c r="D164" s="21"/>
      <c r="E164" s="32"/>
      <c r="F164" s="123"/>
      <c r="H164" s="165"/>
      <c r="I164" s="166"/>
      <c r="J164" s="166"/>
      <c r="K164" s="166"/>
      <c r="L164" s="166"/>
      <c r="M164" s="166"/>
      <c r="N164" s="166"/>
      <c r="O164" s="166"/>
      <c r="P164" s="166"/>
    </row>
    <row r="165" spans="1:16" s="1" customFormat="1" ht="15.75" x14ac:dyDescent="0.3">
      <c r="A165" s="76" t="s">
        <v>36</v>
      </c>
      <c r="B165" s="17">
        <v>9.5</v>
      </c>
      <c r="C165" s="82">
        <v>12</v>
      </c>
      <c r="D165" s="21">
        <f t="shared" ref="D165:D179" si="27">C165-E165</f>
        <v>10.95890412</v>
      </c>
      <c r="E165" s="32">
        <f t="shared" ref="E165:E182" si="28">C165*$H$2/100</f>
        <v>1.0410958800000001</v>
      </c>
      <c r="F165" s="123">
        <v>12</v>
      </c>
      <c r="H165" s="165"/>
      <c r="I165" s="166"/>
      <c r="J165" s="166"/>
      <c r="K165" s="166"/>
      <c r="L165" s="166"/>
      <c r="M165" s="166"/>
      <c r="N165" s="166"/>
      <c r="O165" s="166"/>
      <c r="P165" s="166"/>
    </row>
    <row r="166" spans="1:16" s="1" customFormat="1" ht="15.75" x14ac:dyDescent="0.3">
      <c r="A166" s="76" t="s">
        <v>35</v>
      </c>
      <c r="B166" s="17">
        <v>9.5</v>
      </c>
      <c r="C166" s="82">
        <v>8</v>
      </c>
      <c r="D166" s="21">
        <f t="shared" si="27"/>
        <v>7.3059360800000004</v>
      </c>
      <c r="E166" s="32">
        <f t="shared" si="28"/>
        <v>0.69406391999999995</v>
      </c>
      <c r="F166" s="123">
        <v>8</v>
      </c>
      <c r="H166" s="165"/>
      <c r="I166" s="166"/>
      <c r="J166" s="166"/>
      <c r="K166" s="166"/>
      <c r="L166" s="166"/>
      <c r="M166" s="166"/>
      <c r="N166" s="166"/>
      <c r="O166" s="166"/>
      <c r="P166" s="166"/>
    </row>
    <row r="167" spans="1:16" s="1" customFormat="1" ht="15.75" x14ac:dyDescent="0.3">
      <c r="A167" s="76" t="s">
        <v>40</v>
      </c>
      <c r="B167" s="17">
        <v>9.5</v>
      </c>
      <c r="C167" s="82">
        <v>3.4</v>
      </c>
      <c r="D167" s="21">
        <f t="shared" si="27"/>
        <v>3.1050228340000001</v>
      </c>
      <c r="E167" s="32">
        <f t="shared" si="28"/>
        <v>0.29497716599999996</v>
      </c>
      <c r="F167" s="123">
        <v>3.4</v>
      </c>
      <c r="H167" s="165"/>
      <c r="I167" s="166"/>
      <c r="J167" s="166"/>
      <c r="K167" s="166"/>
      <c r="L167" s="166"/>
      <c r="M167" s="166"/>
      <c r="N167" s="166"/>
      <c r="O167" s="166"/>
      <c r="P167" s="166"/>
    </row>
    <row r="168" spans="1:16" s="1" customFormat="1" ht="15.75" x14ac:dyDescent="0.3">
      <c r="A168" s="76" t="s">
        <v>39</v>
      </c>
      <c r="B168" s="17">
        <v>9.5</v>
      </c>
      <c r="C168" s="82">
        <v>16</v>
      </c>
      <c r="D168" s="21">
        <f t="shared" si="27"/>
        <v>14.611872160000001</v>
      </c>
      <c r="E168" s="32">
        <f t="shared" si="28"/>
        <v>1.3881278399999999</v>
      </c>
      <c r="F168" s="123">
        <v>16</v>
      </c>
      <c r="H168" s="165"/>
      <c r="I168" s="166"/>
      <c r="J168" s="166"/>
      <c r="K168" s="166"/>
      <c r="L168" s="166"/>
      <c r="M168" s="166"/>
      <c r="N168" s="166"/>
      <c r="O168" s="166"/>
      <c r="P168" s="166"/>
    </row>
    <row r="169" spans="1:16" s="1" customFormat="1" ht="15.75" x14ac:dyDescent="0.3">
      <c r="A169" s="76" t="s">
        <v>45</v>
      </c>
      <c r="B169" s="17">
        <v>9.5</v>
      </c>
      <c r="C169" s="82">
        <v>4</v>
      </c>
      <c r="D169" s="21">
        <f t="shared" si="27"/>
        <v>3.6529680400000002</v>
      </c>
      <c r="E169" s="32">
        <f t="shared" si="28"/>
        <v>0.34703195999999997</v>
      </c>
      <c r="F169" s="123">
        <v>4</v>
      </c>
      <c r="H169" s="165"/>
      <c r="I169" s="166"/>
      <c r="J169" s="166"/>
      <c r="K169" s="166"/>
      <c r="L169" s="166"/>
      <c r="M169" s="166"/>
      <c r="N169" s="166"/>
      <c r="O169" s="166"/>
      <c r="P169" s="166"/>
    </row>
    <row r="170" spans="1:16" s="1" customFormat="1" ht="15.75" x14ac:dyDescent="0.3">
      <c r="A170" s="76" t="s">
        <v>32</v>
      </c>
      <c r="B170" s="17">
        <v>9.5</v>
      </c>
      <c r="C170" s="82">
        <v>25</v>
      </c>
      <c r="D170" s="21">
        <f t="shared" si="27"/>
        <v>22.831050250000001</v>
      </c>
      <c r="E170" s="32">
        <f t="shared" si="28"/>
        <v>2.1689497499999999</v>
      </c>
      <c r="F170" s="123">
        <v>25</v>
      </c>
      <c r="H170" s="165"/>
      <c r="I170" s="166"/>
      <c r="J170" s="166"/>
      <c r="K170" s="166"/>
      <c r="L170" s="166"/>
      <c r="M170" s="166"/>
      <c r="N170" s="166"/>
      <c r="O170" s="166"/>
      <c r="P170" s="166"/>
    </row>
    <row r="171" spans="1:16" s="1" customFormat="1" ht="15.75" x14ac:dyDescent="0.3">
      <c r="A171" s="76" t="s">
        <v>29</v>
      </c>
      <c r="B171" s="17">
        <v>9.5</v>
      </c>
      <c r="C171" s="82">
        <v>12</v>
      </c>
      <c r="D171" s="21">
        <f t="shared" si="27"/>
        <v>10.95890412</v>
      </c>
      <c r="E171" s="32">
        <f t="shared" si="28"/>
        <v>1.0410958800000001</v>
      </c>
      <c r="F171" s="123">
        <v>12</v>
      </c>
      <c r="H171" s="165"/>
      <c r="I171" s="166"/>
      <c r="J171" s="166"/>
      <c r="K171" s="166"/>
      <c r="L171" s="166"/>
      <c r="M171" s="166"/>
      <c r="N171" s="166"/>
      <c r="O171" s="166"/>
      <c r="P171" s="166"/>
    </row>
    <row r="172" spans="1:16" s="1" customFormat="1" ht="15.75" x14ac:dyDescent="0.3">
      <c r="A172" s="76" t="s">
        <v>43</v>
      </c>
      <c r="B172" s="17">
        <v>9.5</v>
      </c>
      <c r="C172" s="82">
        <v>4</v>
      </c>
      <c r="D172" s="21">
        <f t="shared" si="27"/>
        <v>3.6529680400000002</v>
      </c>
      <c r="E172" s="32">
        <f t="shared" si="28"/>
        <v>0.34703195999999997</v>
      </c>
      <c r="F172" s="123">
        <v>4</v>
      </c>
      <c r="H172" s="165"/>
      <c r="I172" s="166"/>
      <c r="J172" s="166"/>
      <c r="K172" s="166"/>
      <c r="L172" s="166"/>
      <c r="M172" s="166"/>
      <c r="N172" s="166"/>
      <c r="O172" s="166"/>
      <c r="P172" s="166"/>
    </row>
    <row r="173" spans="1:16" s="1" customFormat="1" ht="15.75" x14ac:dyDescent="0.3">
      <c r="A173" s="76" t="s">
        <v>44</v>
      </c>
      <c r="B173" s="17">
        <v>9.5</v>
      </c>
      <c r="C173" s="82">
        <v>7</v>
      </c>
      <c r="D173" s="21">
        <f t="shared" si="27"/>
        <v>6.3926940700000001</v>
      </c>
      <c r="E173" s="32">
        <f t="shared" si="28"/>
        <v>0.60730592999999999</v>
      </c>
      <c r="F173" s="123">
        <v>7</v>
      </c>
      <c r="H173" s="165"/>
      <c r="I173" s="166"/>
      <c r="J173" s="166"/>
      <c r="K173" s="166"/>
      <c r="L173" s="166"/>
      <c r="M173" s="166"/>
      <c r="N173" s="166"/>
      <c r="O173" s="166"/>
      <c r="P173" s="166"/>
    </row>
    <row r="174" spans="1:16" s="1" customFormat="1" ht="15.75" x14ac:dyDescent="0.3">
      <c r="A174" s="76" t="s">
        <v>134</v>
      </c>
      <c r="B174" s="17">
        <v>9.5</v>
      </c>
      <c r="C174" s="82">
        <v>6</v>
      </c>
      <c r="D174" s="21">
        <f t="shared" si="27"/>
        <v>5.4794520599999998</v>
      </c>
      <c r="E174" s="32">
        <f t="shared" si="28"/>
        <v>0.52054794000000004</v>
      </c>
      <c r="F174" s="123">
        <v>6</v>
      </c>
      <c r="H174" s="165"/>
      <c r="I174" s="166"/>
      <c r="J174" s="166"/>
      <c r="K174" s="166"/>
      <c r="L174" s="166"/>
      <c r="M174" s="166"/>
      <c r="N174" s="166"/>
      <c r="O174" s="166"/>
      <c r="P174" s="166"/>
    </row>
    <row r="175" spans="1:16" s="1" customFormat="1" ht="15.75" x14ac:dyDescent="0.3">
      <c r="A175" s="76" t="s">
        <v>132</v>
      </c>
      <c r="B175" s="17">
        <v>9.5</v>
      </c>
      <c r="C175" s="82">
        <v>7</v>
      </c>
      <c r="D175" s="21">
        <f t="shared" si="27"/>
        <v>6.3926940700000001</v>
      </c>
      <c r="E175" s="32">
        <f t="shared" si="28"/>
        <v>0.60730592999999999</v>
      </c>
      <c r="F175" s="123">
        <v>7</v>
      </c>
      <c r="H175" s="165"/>
      <c r="I175" s="166"/>
      <c r="J175" s="166"/>
      <c r="K175" s="166"/>
      <c r="L175" s="166"/>
      <c r="M175" s="166"/>
      <c r="N175" s="166"/>
      <c r="O175" s="166"/>
      <c r="P175" s="166"/>
    </row>
    <row r="176" spans="1:16" s="1" customFormat="1" ht="15.75" x14ac:dyDescent="0.3">
      <c r="A176" s="76" t="s">
        <v>133</v>
      </c>
      <c r="B176" s="17">
        <v>9.5</v>
      </c>
      <c r="C176" s="82">
        <v>10</v>
      </c>
      <c r="D176" s="60">
        <f t="shared" si="27"/>
        <v>9.1324201000000009</v>
      </c>
      <c r="E176" s="32">
        <f t="shared" si="28"/>
        <v>0.86757989999999996</v>
      </c>
      <c r="F176" s="123">
        <v>10</v>
      </c>
      <c r="H176" s="165"/>
      <c r="I176" s="166"/>
      <c r="J176" s="166"/>
      <c r="K176" s="166"/>
      <c r="L176" s="166"/>
      <c r="M176" s="166"/>
      <c r="N176" s="166"/>
      <c r="O176" s="166"/>
      <c r="P176" s="166"/>
    </row>
    <row r="177" spans="1:16" s="1" customFormat="1" ht="15.75" x14ac:dyDescent="0.3">
      <c r="A177" s="76" t="s">
        <v>27</v>
      </c>
      <c r="B177" s="17">
        <v>9.5</v>
      </c>
      <c r="C177" s="82">
        <v>25</v>
      </c>
      <c r="D177" s="67">
        <f t="shared" si="27"/>
        <v>22.831050250000001</v>
      </c>
      <c r="E177" s="59">
        <f t="shared" si="28"/>
        <v>2.1689497499999999</v>
      </c>
      <c r="F177" s="123">
        <v>25</v>
      </c>
      <c r="H177" s="165"/>
      <c r="I177" s="166"/>
      <c r="J177" s="166"/>
      <c r="K177" s="166"/>
      <c r="L177" s="166"/>
      <c r="M177" s="166"/>
      <c r="N177" s="166"/>
      <c r="O177" s="166"/>
      <c r="P177" s="166"/>
    </row>
    <row r="178" spans="1:16" s="1" customFormat="1" ht="15.75" x14ac:dyDescent="0.3">
      <c r="A178" s="76" t="s">
        <v>28</v>
      </c>
      <c r="B178" s="17">
        <v>9.5</v>
      </c>
      <c r="C178" s="82">
        <v>28</v>
      </c>
      <c r="D178" s="21">
        <f t="shared" si="27"/>
        <v>25.57077628</v>
      </c>
      <c r="E178" s="32">
        <f t="shared" si="28"/>
        <v>2.42922372</v>
      </c>
      <c r="F178" s="123">
        <v>28</v>
      </c>
      <c r="H178" s="165"/>
      <c r="I178" s="166"/>
      <c r="J178" s="166"/>
      <c r="K178" s="166"/>
      <c r="L178" s="166"/>
      <c r="M178" s="166"/>
      <c r="N178" s="166"/>
      <c r="O178" s="166"/>
      <c r="P178" s="166"/>
    </row>
    <row r="179" spans="1:16" s="1" customFormat="1" ht="15.75" x14ac:dyDescent="0.3">
      <c r="A179" s="76" t="s">
        <v>38</v>
      </c>
      <c r="B179" s="17">
        <v>9.5</v>
      </c>
      <c r="C179" s="82">
        <v>5</v>
      </c>
      <c r="D179" s="21">
        <f t="shared" si="27"/>
        <v>4.5662100500000005</v>
      </c>
      <c r="E179" s="32">
        <f t="shared" si="28"/>
        <v>0.43378994999999998</v>
      </c>
      <c r="F179" s="123">
        <v>5</v>
      </c>
      <c r="H179" s="165"/>
      <c r="I179" s="166"/>
      <c r="J179" s="166"/>
      <c r="K179" s="166"/>
      <c r="L179" s="166"/>
      <c r="M179" s="166"/>
      <c r="N179" s="166"/>
      <c r="O179" s="166"/>
      <c r="P179" s="166"/>
    </row>
    <row r="180" spans="1:16" s="1" customFormat="1" ht="15.75" x14ac:dyDescent="0.3">
      <c r="A180" s="76" t="s">
        <v>46</v>
      </c>
      <c r="B180" s="17">
        <v>9.5</v>
      </c>
      <c r="C180" s="82">
        <v>2</v>
      </c>
      <c r="D180" s="21">
        <f t="shared" si="25"/>
        <v>1.8264840200000001</v>
      </c>
      <c r="E180" s="32">
        <f t="shared" si="28"/>
        <v>0.17351597999999999</v>
      </c>
      <c r="F180" s="123">
        <v>2</v>
      </c>
      <c r="H180" s="165"/>
      <c r="I180" s="166"/>
      <c r="J180" s="166"/>
      <c r="K180" s="166"/>
      <c r="L180" s="166"/>
      <c r="M180" s="166"/>
      <c r="N180" s="166"/>
      <c r="O180" s="166"/>
      <c r="P180" s="166"/>
    </row>
    <row r="181" spans="1:16" s="1" customFormat="1" ht="15.75" x14ac:dyDescent="0.3">
      <c r="A181" s="76" t="s">
        <v>24</v>
      </c>
      <c r="B181" s="17">
        <v>9.5</v>
      </c>
      <c r="C181" s="82">
        <v>16</v>
      </c>
      <c r="D181" s="21">
        <f t="shared" si="25"/>
        <v>14.611872160000001</v>
      </c>
      <c r="E181" s="32">
        <f t="shared" si="28"/>
        <v>1.3881278399999999</v>
      </c>
      <c r="F181" s="123">
        <v>16</v>
      </c>
      <c r="H181" s="165"/>
      <c r="I181" s="166"/>
      <c r="J181" s="166"/>
      <c r="K181" s="166"/>
      <c r="L181" s="166"/>
      <c r="M181" s="166"/>
      <c r="N181" s="166"/>
      <c r="O181" s="166"/>
      <c r="P181" s="166"/>
    </row>
    <row r="182" spans="1:16" s="1" customFormat="1" ht="15.75" x14ac:dyDescent="0.3">
      <c r="A182" s="79" t="s">
        <v>25</v>
      </c>
      <c r="B182" s="20">
        <v>9.5</v>
      </c>
      <c r="C182" s="95">
        <v>13</v>
      </c>
      <c r="D182" s="22">
        <f t="shared" si="25"/>
        <v>11.872146130000001</v>
      </c>
      <c r="E182" s="33">
        <f t="shared" si="28"/>
        <v>1.12785387</v>
      </c>
      <c r="F182" s="124">
        <v>13</v>
      </c>
      <c r="H182" s="165"/>
      <c r="I182" s="166"/>
      <c r="J182" s="166"/>
      <c r="K182" s="166"/>
      <c r="L182" s="166"/>
      <c r="M182" s="166"/>
      <c r="N182" s="166"/>
      <c r="O182" s="166"/>
      <c r="P182" s="166"/>
    </row>
    <row r="183" spans="1:16" s="1" customFormat="1" ht="15.75" x14ac:dyDescent="0.3">
      <c r="A183" s="2"/>
      <c r="B183" s="2"/>
      <c r="C183" s="6"/>
      <c r="D183" s="6"/>
      <c r="E183" s="6"/>
      <c r="H183" s="165"/>
      <c r="I183" s="166"/>
      <c r="J183" s="166"/>
      <c r="K183" s="166"/>
      <c r="L183" s="166"/>
      <c r="M183" s="166"/>
      <c r="N183" s="166"/>
      <c r="O183" s="166"/>
      <c r="P183" s="166"/>
    </row>
    <row r="184" spans="1:16" s="1" customFormat="1" ht="15.75" x14ac:dyDescent="0.3">
      <c r="A184" s="92" t="s">
        <v>97</v>
      </c>
      <c r="B184" s="2"/>
      <c r="C184" s="6"/>
      <c r="D184" s="6"/>
      <c r="E184" s="6"/>
      <c r="H184" s="165"/>
      <c r="I184" s="166"/>
      <c r="J184" s="166"/>
      <c r="K184" s="166"/>
      <c r="L184" s="166"/>
      <c r="M184" s="166"/>
      <c r="N184" s="166"/>
      <c r="O184" s="166"/>
      <c r="P184" s="166"/>
    </row>
    <row r="185" spans="1:16" s="1" customFormat="1" ht="15.75" x14ac:dyDescent="0.3">
      <c r="A185" s="93" t="s">
        <v>124</v>
      </c>
      <c r="B185" s="2"/>
      <c r="C185" s="6"/>
      <c r="D185" s="6"/>
      <c r="E185" s="6"/>
      <c r="H185" s="165"/>
      <c r="I185" s="166"/>
      <c r="J185" s="166"/>
      <c r="K185" s="166"/>
      <c r="L185" s="166"/>
      <c r="M185" s="166"/>
      <c r="N185" s="166"/>
      <c r="O185" s="166"/>
      <c r="P185" s="166"/>
    </row>
    <row r="186" spans="1:16" s="1" customFormat="1" ht="15.75" x14ac:dyDescent="0.3">
      <c r="A186" s="93" t="s">
        <v>125</v>
      </c>
      <c r="B186" s="2"/>
      <c r="C186" s="6"/>
      <c r="D186" s="6"/>
      <c r="E186" s="6"/>
      <c r="H186" s="165"/>
      <c r="I186" s="166"/>
      <c r="J186" s="166"/>
      <c r="K186" s="166"/>
      <c r="L186" s="166"/>
      <c r="M186" s="166"/>
      <c r="N186" s="166"/>
      <c r="O186" s="166"/>
      <c r="P186" s="166"/>
    </row>
    <row r="187" spans="1:16" s="1" customFormat="1" ht="15.75" x14ac:dyDescent="0.3">
      <c r="A187" s="93"/>
      <c r="B187" s="6"/>
      <c r="C187" s="48"/>
      <c r="D187" s="49"/>
      <c r="E187" s="6"/>
      <c r="H187" s="165"/>
      <c r="I187" s="166"/>
      <c r="J187" s="166"/>
      <c r="K187" s="166"/>
      <c r="L187" s="166"/>
      <c r="M187" s="166"/>
      <c r="N187" s="166"/>
      <c r="O187" s="166"/>
      <c r="P187" s="166"/>
    </row>
    <row r="188" spans="1:16" s="1" customFormat="1" ht="15.75" x14ac:dyDescent="0.3">
      <c r="A188" s="80"/>
      <c r="B188" s="2"/>
      <c r="C188" s="6"/>
      <c r="D188" s="6"/>
      <c r="E188" s="2"/>
      <c r="H188" s="165"/>
      <c r="I188" s="166"/>
      <c r="J188" s="166"/>
      <c r="K188" s="166"/>
      <c r="L188" s="166"/>
      <c r="M188" s="166"/>
      <c r="N188" s="166"/>
      <c r="O188" s="166"/>
      <c r="P188" s="166"/>
    </row>
    <row r="189" spans="1:16" s="1" customFormat="1" ht="15.75" x14ac:dyDescent="0.3">
      <c r="A189" s="80"/>
      <c r="B189" s="2"/>
      <c r="C189" s="2"/>
      <c r="D189" s="2"/>
      <c r="E189" s="2"/>
      <c r="H189"/>
    </row>
    <row r="190" spans="1:16" s="1" customFormat="1" ht="15.75" x14ac:dyDescent="0.3">
      <c r="A190" s="80" t="s">
        <v>236</v>
      </c>
      <c r="B190" s="2"/>
      <c r="C190" s="4" t="s">
        <v>62</v>
      </c>
      <c r="D190" s="2"/>
      <c r="E190" s="2"/>
      <c r="H190"/>
    </row>
    <row r="191" spans="1:16" s="1" customFormat="1" ht="15.75" x14ac:dyDescent="0.3">
      <c r="A191" s="2"/>
      <c r="B191" s="2"/>
      <c r="C191" s="4" t="s">
        <v>111</v>
      </c>
      <c r="D191" s="2"/>
      <c r="E191" s="2"/>
      <c r="F191" s="2"/>
      <c r="H191"/>
    </row>
    <row r="199" spans="1:7" ht="60" x14ac:dyDescent="0.3">
      <c r="A199" s="11" t="s">
        <v>139</v>
      </c>
      <c r="B199" s="170"/>
      <c r="C199" s="170"/>
      <c r="D199" s="170"/>
    </row>
    <row r="200" spans="1:7" x14ac:dyDescent="0.3">
      <c r="A200" s="2" t="s">
        <v>48</v>
      </c>
    </row>
    <row r="201" spans="1:7" x14ac:dyDescent="0.3">
      <c r="A201" s="9" t="s">
        <v>106</v>
      </c>
    </row>
    <row r="202" spans="1:7" x14ac:dyDescent="0.3">
      <c r="A202" s="9" t="s">
        <v>107</v>
      </c>
    </row>
    <row r="203" spans="1:7" x14ac:dyDescent="0.3">
      <c r="A203" s="9" t="s">
        <v>108</v>
      </c>
    </row>
    <row r="204" spans="1:7" x14ac:dyDescent="0.3">
      <c r="A204" s="10" t="s">
        <v>109</v>
      </c>
      <c r="B204" s="3"/>
      <c r="C204" s="47"/>
      <c r="D204" s="3"/>
      <c r="E204" s="3"/>
    </row>
    <row r="205" spans="1:7" x14ac:dyDescent="0.3">
      <c r="A205" s="7"/>
      <c r="B205" s="3"/>
      <c r="C205" s="47"/>
      <c r="D205" s="3"/>
      <c r="E205" s="120"/>
      <c r="G205" s="2">
        <v>1.1499999999999999</v>
      </c>
    </row>
    <row r="206" spans="1:7" ht="26.25" x14ac:dyDescent="0.4">
      <c r="A206" s="171" t="s">
        <v>114</v>
      </c>
      <c r="B206" s="172"/>
      <c r="C206" s="172"/>
      <c r="D206" s="172"/>
      <c r="E206" s="172"/>
    </row>
    <row r="207" spans="1:7" ht="26.25" x14ac:dyDescent="0.4">
      <c r="A207" s="13"/>
      <c r="B207" s="14"/>
      <c r="C207" s="14"/>
      <c r="D207" s="14"/>
      <c r="E207" s="14"/>
    </row>
    <row r="208" spans="1:7" x14ac:dyDescent="0.3">
      <c r="A208" s="96" t="s">
        <v>238</v>
      </c>
      <c r="B208" s="96"/>
      <c r="C208" s="96"/>
      <c r="D208" s="151" t="s">
        <v>224</v>
      </c>
      <c r="E208" s="151"/>
      <c r="F208" s="96"/>
    </row>
    <row r="209" spans="1:7" x14ac:dyDescent="0.3">
      <c r="A209" s="8"/>
      <c r="B209" s="3"/>
      <c r="C209" s="3"/>
      <c r="D209" s="3"/>
    </row>
    <row r="210" spans="1:7" x14ac:dyDescent="0.3">
      <c r="A210" s="24"/>
      <c r="B210" s="29"/>
      <c r="C210" s="173" t="s">
        <v>53</v>
      </c>
      <c r="D210" s="173"/>
      <c r="E210" s="173"/>
      <c r="F210" s="125"/>
    </row>
    <row r="211" spans="1:7" ht="39" x14ac:dyDescent="0.3">
      <c r="A211" s="26" t="s">
        <v>115</v>
      </c>
      <c r="B211" s="34" t="s">
        <v>49</v>
      </c>
      <c r="C211" s="12" t="s">
        <v>50</v>
      </c>
      <c r="D211" s="36" t="s">
        <v>51</v>
      </c>
      <c r="E211" s="30" t="s">
        <v>52</v>
      </c>
      <c r="F211" s="126" t="s">
        <v>203</v>
      </c>
      <c r="G211" s="127"/>
    </row>
    <row r="212" spans="1:7" ht="15.75" x14ac:dyDescent="0.3">
      <c r="A212" s="97" t="s">
        <v>160</v>
      </c>
      <c r="B212" s="50">
        <v>22</v>
      </c>
      <c r="C212" s="129">
        <v>8.5</v>
      </c>
      <c r="D212" s="51">
        <f t="shared" ref="D212:D252" si="29">C212-E212</f>
        <v>6.9672128500000001</v>
      </c>
      <c r="E212" s="51">
        <f t="shared" ref="E212:E252" si="30">C212*$H$3/100</f>
        <v>1.5327871499999999</v>
      </c>
      <c r="F212" s="128">
        <v>8.5</v>
      </c>
    </row>
    <row r="213" spans="1:7" ht="15.75" x14ac:dyDescent="0.3">
      <c r="A213" s="97" t="s">
        <v>141</v>
      </c>
      <c r="B213" s="50">
        <v>22</v>
      </c>
      <c r="C213" s="129">
        <v>1.2</v>
      </c>
      <c r="D213" s="51">
        <f t="shared" si="29"/>
        <v>0.98360651999999993</v>
      </c>
      <c r="E213" s="51">
        <f t="shared" si="30"/>
        <v>0.21639347999999997</v>
      </c>
      <c r="F213" s="128">
        <v>1.2</v>
      </c>
    </row>
    <row r="214" spans="1:7" ht="15.75" x14ac:dyDescent="0.3">
      <c r="A214" s="98" t="s">
        <v>79</v>
      </c>
      <c r="B214" s="50">
        <v>22</v>
      </c>
      <c r="C214" s="129">
        <v>0.6</v>
      </c>
      <c r="D214" s="51">
        <f t="shared" si="29"/>
        <v>0.49180325999999996</v>
      </c>
      <c r="E214" s="51">
        <f t="shared" si="30"/>
        <v>0.10819673999999999</v>
      </c>
      <c r="F214" s="128">
        <v>0.6</v>
      </c>
    </row>
    <row r="215" spans="1:7" ht="15.75" x14ac:dyDescent="0.3">
      <c r="A215" s="98" t="s">
        <v>80</v>
      </c>
      <c r="B215" s="50">
        <v>22</v>
      </c>
      <c r="C215" s="129">
        <v>0.5</v>
      </c>
      <c r="D215" s="51">
        <f t="shared" si="29"/>
        <v>0.40983605000000001</v>
      </c>
      <c r="E215" s="51">
        <f t="shared" si="30"/>
        <v>9.0163949999999993E-2</v>
      </c>
      <c r="F215" s="128">
        <v>0.5</v>
      </c>
    </row>
    <row r="216" spans="1:7" ht="15.75" x14ac:dyDescent="0.3">
      <c r="A216" s="97" t="s">
        <v>142</v>
      </c>
      <c r="B216" s="50">
        <v>22</v>
      </c>
      <c r="C216" s="129">
        <v>4.75</v>
      </c>
      <c r="D216" s="51">
        <f t="shared" si="29"/>
        <v>3.8934424750000001</v>
      </c>
      <c r="E216" s="51">
        <f t="shared" si="30"/>
        <v>0.85655752499999993</v>
      </c>
      <c r="F216" s="128">
        <v>4.75</v>
      </c>
    </row>
    <row r="217" spans="1:7" ht="15.75" x14ac:dyDescent="0.3">
      <c r="A217" s="97" t="s">
        <v>143</v>
      </c>
      <c r="B217" s="50">
        <v>22</v>
      </c>
      <c r="C217" s="129">
        <v>4.75</v>
      </c>
      <c r="D217" s="51">
        <f t="shared" si="29"/>
        <v>3.8934424750000001</v>
      </c>
      <c r="E217" s="51">
        <f t="shared" si="30"/>
        <v>0.85655752499999993</v>
      </c>
      <c r="F217" s="128">
        <v>4.75</v>
      </c>
    </row>
    <row r="218" spans="1:7" ht="15.75" x14ac:dyDescent="0.3">
      <c r="A218" s="97" t="s">
        <v>144</v>
      </c>
      <c r="B218" s="50">
        <v>22</v>
      </c>
      <c r="C218" s="129">
        <v>1.2</v>
      </c>
      <c r="D218" s="51">
        <f t="shared" si="29"/>
        <v>0.98360651999999993</v>
      </c>
      <c r="E218" s="51">
        <f t="shared" si="30"/>
        <v>0.21639347999999997</v>
      </c>
      <c r="F218" s="128">
        <v>1.2</v>
      </c>
    </row>
    <row r="219" spans="1:7" ht="15.75" x14ac:dyDescent="0.3">
      <c r="A219" s="98" t="s">
        <v>81</v>
      </c>
      <c r="B219" s="50">
        <v>22</v>
      </c>
      <c r="C219" s="129">
        <v>1.1000000000000001</v>
      </c>
      <c r="D219" s="51">
        <f t="shared" si="29"/>
        <v>0.90163931000000008</v>
      </c>
      <c r="E219" s="51">
        <f t="shared" si="30"/>
        <v>0.19836068999999998</v>
      </c>
      <c r="F219" s="128">
        <v>1.1000000000000001</v>
      </c>
    </row>
    <row r="220" spans="1:7" ht="15.75" x14ac:dyDescent="0.3">
      <c r="A220" s="98" t="s">
        <v>146</v>
      </c>
      <c r="B220" s="50">
        <v>22</v>
      </c>
      <c r="C220" s="129">
        <v>1.2</v>
      </c>
      <c r="D220" s="51">
        <f t="shared" si="29"/>
        <v>0.98360651999999993</v>
      </c>
      <c r="E220" s="51">
        <f t="shared" si="30"/>
        <v>0.21639347999999997</v>
      </c>
      <c r="F220" s="128">
        <v>1.2</v>
      </c>
    </row>
    <row r="221" spans="1:7" ht="15.75" x14ac:dyDescent="0.3">
      <c r="A221" s="97" t="s">
        <v>145</v>
      </c>
      <c r="B221" s="50">
        <v>22</v>
      </c>
      <c r="C221" s="129">
        <v>3.1</v>
      </c>
      <c r="D221" s="51">
        <f t="shared" si="29"/>
        <v>2.5409835100000002</v>
      </c>
      <c r="E221" s="51">
        <f t="shared" si="30"/>
        <v>0.55901648999999998</v>
      </c>
      <c r="F221" s="128">
        <v>3.1</v>
      </c>
    </row>
    <row r="222" spans="1:7" ht="15.75" x14ac:dyDescent="0.3">
      <c r="A222" s="97" t="s">
        <v>147</v>
      </c>
      <c r="B222" s="50">
        <v>22</v>
      </c>
      <c r="C222" s="129">
        <v>1.8</v>
      </c>
      <c r="D222" s="51">
        <f t="shared" si="29"/>
        <v>1.4754097800000001</v>
      </c>
      <c r="E222" s="51">
        <f t="shared" si="30"/>
        <v>0.32459021999999998</v>
      </c>
      <c r="F222" s="128">
        <v>1.8</v>
      </c>
    </row>
    <row r="223" spans="1:7" ht="15.75" x14ac:dyDescent="0.3">
      <c r="A223" s="98" t="s">
        <v>119</v>
      </c>
      <c r="B223" s="50">
        <v>22</v>
      </c>
      <c r="C223" s="129">
        <v>0.35</v>
      </c>
      <c r="D223" s="51">
        <f t="shared" si="29"/>
        <v>0.28688523499999996</v>
      </c>
      <c r="E223" s="51">
        <f t="shared" si="30"/>
        <v>6.3114764999999989E-2</v>
      </c>
      <c r="F223" s="128">
        <v>0.35</v>
      </c>
    </row>
    <row r="224" spans="1:7" ht="15.75" x14ac:dyDescent="0.3">
      <c r="A224" s="97" t="s">
        <v>152</v>
      </c>
      <c r="B224" s="50">
        <v>22</v>
      </c>
      <c r="C224" s="129">
        <v>3.55</v>
      </c>
      <c r="D224" s="51">
        <f t="shared" si="29"/>
        <v>2.9098359550000001</v>
      </c>
      <c r="E224" s="51">
        <f t="shared" si="30"/>
        <v>0.6401640449999999</v>
      </c>
      <c r="F224" s="128">
        <v>3.55</v>
      </c>
    </row>
    <row r="225" spans="1:6" ht="15.75" x14ac:dyDescent="0.3">
      <c r="A225" s="97" t="s">
        <v>148</v>
      </c>
      <c r="B225" s="50">
        <v>22</v>
      </c>
      <c r="C225" s="129">
        <v>8.9</v>
      </c>
      <c r="D225" s="51">
        <f t="shared" si="29"/>
        <v>7.29508169</v>
      </c>
      <c r="E225" s="51">
        <f t="shared" si="30"/>
        <v>1.60491831</v>
      </c>
      <c r="F225" s="128">
        <v>8.9</v>
      </c>
    </row>
    <row r="226" spans="1:6" ht="15.75" x14ac:dyDescent="0.3">
      <c r="A226" s="98" t="s">
        <v>120</v>
      </c>
      <c r="B226" s="50">
        <v>22</v>
      </c>
      <c r="C226" s="129">
        <v>2.4</v>
      </c>
      <c r="D226" s="51">
        <f t="shared" si="29"/>
        <v>1.9672130399999999</v>
      </c>
      <c r="E226" s="51">
        <f t="shared" si="30"/>
        <v>0.43278695999999994</v>
      </c>
      <c r="F226" s="128">
        <v>2.4</v>
      </c>
    </row>
    <row r="227" spans="1:6" ht="15.75" x14ac:dyDescent="0.3">
      <c r="A227" s="98" t="s">
        <v>123</v>
      </c>
      <c r="B227" s="50">
        <v>22</v>
      </c>
      <c r="C227" s="129">
        <v>0.7</v>
      </c>
      <c r="D227" s="51">
        <f t="shared" si="29"/>
        <v>0.57377046999999992</v>
      </c>
      <c r="E227" s="51">
        <f t="shared" si="30"/>
        <v>0.12622952999999998</v>
      </c>
      <c r="F227" s="128">
        <v>0.7</v>
      </c>
    </row>
    <row r="228" spans="1:6" ht="15.75" x14ac:dyDescent="0.3">
      <c r="A228" s="98" t="s">
        <v>82</v>
      </c>
      <c r="B228" s="50">
        <v>22</v>
      </c>
      <c r="C228" s="129">
        <v>0.7</v>
      </c>
      <c r="D228" s="51">
        <f t="shared" si="29"/>
        <v>0.57377046999999992</v>
      </c>
      <c r="E228" s="51">
        <f t="shared" si="30"/>
        <v>0.12622952999999998</v>
      </c>
      <c r="F228" s="128">
        <v>0.7</v>
      </c>
    </row>
    <row r="229" spans="1:6" ht="15.75" x14ac:dyDescent="0.3">
      <c r="A229" s="97" t="s">
        <v>149</v>
      </c>
      <c r="B229" s="50">
        <v>22</v>
      </c>
      <c r="C229" s="129">
        <v>3.1</v>
      </c>
      <c r="D229" s="51">
        <f t="shared" si="29"/>
        <v>2.5409835100000002</v>
      </c>
      <c r="E229" s="51">
        <f t="shared" si="30"/>
        <v>0.55901648999999998</v>
      </c>
      <c r="F229" s="128">
        <v>3.1</v>
      </c>
    </row>
    <row r="230" spans="1:6" ht="15.75" x14ac:dyDescent="0.3">
      <c r="A230" s="98" t="s">
        <v>89</v>
      </c>
      <c r="B230" s="50">
        <v>22</v>
      </c>
      <c r="C230" s="129">
        <v>0.2</v>
      </c>
      <c r="D230" s="51">
        <f t="shared" si="29"/>
        <v>0.16393442000000003</v>
      </c>
      <c r="E230" s="51">
        <f t="shared" si="30"/>
        <v>3.606558E-2</v>
      </c>
      <c r="F230" s="128">
        <v>0.2</v>
      </c>
    </row>
    <row r="231" spans="1:6" ht="15.75" x14ac:dyDescent="0.3">
      <c r="A231" s="98" t="s">
        <v>91</v>
      </c>
      <c r="B231" s="50">
        <v>22</v>
      </c>
      <c r="C231" s="129">
        <v>6.5</v>
      </c>
      <c r="D231" s="51">
        <f t="shared" si="29"/>
        <v>5.3278686500000001</v>
      </c>
      <c r="E231" s="51">
        <f t="shared" si="30"/>
        <v>1.1721313499999999</v>
      </c>
      <c r="F231" s="128">
        <v>6.5</v>
      </c>
    </row>
    <row r="232" spans="1:6" ht="15.75" x14ac:dyDescent="0.3">
      <c r="A232" s="97" t="s">
        <v>162</v>
      </c>
      <c r="B232" s="50">
        <v>22</v>
      </c>
      <c r="C232" s="129">
        <v>6.5</v>
      </c>
      <c r="D232" s="51">
        <f t="shared" si="29"/>
        <v>5.3278686500000001</v>
      </c>
      <c r="E232" s="51">
        <f t="shared" si="30"/>
        <v>1.1721313499999999</v>
      </c>
      <c r="F232" s="128">
        <v>6.5</v>
      </c>
    </row>
    <row r="233" spans="1:6" ht="15.75" x14ac:dyDescent="0.3">
      <c r="A233" s="97" t="s">
        <v>151</v>
      </c>
      <c r="B233" s="50">
        <v>22</v>
      </c>
      <c r="C233" s="129">
        <v>2.4</v>
      </c>
      <c r="D233" s="51">
        <f t="shared" si="29"/>
        <v>1.9672130399999999</v>
      </c>
      <c r="E233" s="51">
        <f t="shared" si="30"/>
        <v>0.43278695999999994</v>
      </c>
      <c r="F233" s="128">
        <v>2.4</v>
      </c>
    </row>
    <row r="234" spans="1:6" ht="15.75" x14ac:dyDescent="0.3">
      <c r="A234" s="98" t="s">
        <v>121</v>
      </c>
      <c r="B234" s="50">
        <v>22</v>
      </c>
      <c r="C234" s="129">
        <v>1.25</v>
      </c>
      <c r="D234" s="51">
        <f t="shared" si="29"/>
        <v>1.024590125</v>
      </c>
      <c r="E234" s="51">
        <f t="shared" si="30"/>
        <v>0.22540987500000001</v>
      </c>
      <c r="F234" s="128">
        <v>1.25</v>
      </c>
    </row>
    <row r="235" spans="1:6" ht="15.75" x14ac:dyDescent="0.3">
      <c r="A235" s="98" t="s">
        <v>88</v>
      </c>
      <c r="B235" s="50">
        <v>22</v>
      </c>
      <c r="C235" s="129">
        <v>1.55</v>
      </c>
      <c r="D235" s="51">
        <f t="shared" si="29"/>
        <v>1.2704917550000001</v>
      </c>
      <c r="E235" s="51">
        <f t="shared" si="30"/>
        <v>0.27950824499999999</v>
      </c>
      <c r="F235" s="128">
        <v>1.55</v>
      </c>
    </row>
    <row r="236" spans="1:6" ht="15.75" x14ac:dyDescent="0.3">
      <c r="A236" s="97" t="s">
        <v>150</v>
      </c>
      <c r="B236" s="50">
        <v>22</v>
      </c>
      <c r="C236" s="129">
        <v>6.5</v>
      </c>
      <c r="D236" s="51">
        <f t="shared" si="29"/>
        <v>5.3278686500000001</v>
      </c>
      <c r="E236" s="51">
        <f t="shared" si="30"/>
        <v>1.1721313499999999</v>
      </c>
      <c r="F236" s="128">
        <v>6.5</v>
      </c>
    </row>
    <row r="237" spans="1:6" ht="15.75" x14ac:dyDescent="0.3">
      <c r="A237" s="98" t="s">
        <v>83</v>
      </c>
      <c r="B237" s="50">
        <v>22</v>
      </c>
      <c r="C237" s="129">
        <v>2.4</v>
      </c>
      <c r="D237" s="51">
        <f t="shared" si="29"/>
        <v>1.9672130399999999</v>
      </c>
      <c r="E237" s="51">
        <f t="shared" si="30"/>
        <v>0.43278695999999994</v>
      </c>
      <c r="F237" s="128">
        <v>2.4</v>
      </c>
    </row>
    <row r="238" spans="1:6" ht="15.75" x14ac:dyDescent="0.3">
      <c r="A238" s="98" t="s">
        <v>84</v>
      </c>
      <c r="B238" s="50">
        <v>22</v>
      </c>
      <c r="C238" s="129">
        <v>1.2</v>
      </c>
      <c r="D238" s="51">
        <f t="shared" si="29"/>
        <v>0.98360651999999993</v>
      </c>
      <c r="E238" s="51">
        <f t="shared" si="30"/>
        <v>0.21639347999999997</v>
      </c>
      <c r="F238" s="128">
        <v>1.2</v>
      </c>
    </row>
    <row r="239" spans="1:6" ht="15.75" x14ac:dyDescent="0.3">
      <c r="A239" s="98" t="s">
        <v>85</v>
      </c>
      <c r="B239" s="50">
        <v>22</v>
      </c>
      <c r="C239" s="129">
        <v>2.4</v>
      </c>
      <c r="D239" s="51">
        <f t="shared" si="29"/>
        <v>1.9672130399999999</v>
      </c>
      <c r="E239" s="51">
        <f t="shared" si="30"/>
        <v>0.43278695999999994</v>
      </c>
      <c r="F239" s="128">
        <v>2.4</v>
      </c>
    </row>
    <row r="240" spans="1:6" ht="15.75" x14ac:dyDescent="0.3">
      <c r="A240" s="97" t="s">
        <v>153</v>
      </c>
      <c r="B240" s="50">
        <v>22</v>
      </c>
      <c r="C240" s="129">
        <v>3.55</v>
      </c>
      <c r="D240" s="51">
        <f t="shared" si="29"/>
        <v>2.9098359550000001</v>
      </c>
      <c r="E240" s="51">
        <f t="shared" si="30"/>
        <v>0.6401640449999999</v>
      </c>
      <c r="F240" s="128">
        <v>3.55</v>
      </c>
    </row>
    <row r="241" spans="1:6" ht="15.75" x14ac:dyDescent="0.3">
      <c r="A241" s="97" t="s">
        <v>154</v>
      </c>
      <c r="B241" s="50">
        <v>22</v>
      </c>
      <c r="C241" s="129">
        <v>2.4</v>
      </c>
      <c r="D241" s="51">
        <f t="shared" si="29"/>
        <v>1.9672130399999999</v>
      </c>
      <c r="E241" s="51">
        <f t="shared" si="30"/>
        <v>0.43278695999999994</v>
      </c>
      <c r="F241" s="128">
        <v>2.4</v>
      </c>
    </row>
    <row r="242" spans="1:6" ht="15.75" x14ac:dyDescent="0.3">
      <c r="A242" s="98" t="s">
        <v>86</v>
      </c>
      <c r="B242" s="50">
        <v>22</v>
      </c>
      <c r="C242" s="129">
        <v>1.2</v>
      </c>
      <c r="D242" s="51">
        <f t="shared" si="29"/>
        <v>0.98360651999999993</v>
      </c>
      <c r="E242" s="51">
        <f t="shared" si="30"/>
        <v>0.21639347999999997</v>
      </c>
      <c r="F242" s="128">
        <v>1.2</v>
      </c>
    </row>
    <row r="243" spans="1:6" ht="15.75" x14ac:dyDescent="0.3">
      <c r="A243" s="98" t="s">
        <v>87</v>
      </c>
      <c r="B243" s="50">
        <v>22</v>
      </c>
      <c r="C243" s="129">
        <v>0.6</v>
      </c>
      <c r="D243" s="51">
        <f t="shared" si="29"/>
        <v>0.49180325999999996</v>
      </c>
      <c r="E243" s="51">
        <f t="shared" si="30"/>
        <v>0.10819673999999999</v>
      </c>
      <c r="F243" s="128">
        <v>0.6</v>
      </c>
    </row>
    <row r="244" spans="1:6" ht="15.75" x14ac:dyDescent="0.3">
      <c r="A244" s="97" t="s">
        <v>168</v>
      </c>
      <c r="B244" s="50">
        <v>22</v>
      </c>
      <c r="C244" s="129">
        <v>0.6</v>
      </c>
      <c r="D244" s="51">
        <f t="shared" si="29"/>
        <v>0.49180325999999996</v>
      </c>
      <c r="E244" s="51">
        <f t="shared" si="30"/>
        <v>0.10819673999999999</v>
      </c>
      <c r="F244" s="128">
        <v>0.6</v>
      </c>
    </row>
    <row r="245" spans="1:6" ht="15.75" x14ac:dyDescent="0.3">
      <c r="A245" s="97" t="s">
        <v>155</v>
      </c>
      <c r="B245" s="50">
        <v>22</v>
      </c>
      <c r="C245" s="129">
        <v>3.1</v>
      </c>
      <c r="D245" s="51">
        <f t="shared" si="29"/>
        <v>2.5409835100000002</v>
      </c>
      <c r="E245" s="51">
        <f t="shared" si="30"/>
        <v>0.55901648999999998</v>
      </c>
      <c r="F245" s="128">
        <v>3.1</v>
      </c>
    </row>
    <row r="246" spans="1:6" ht="15.75" x14ac:dyDescent="0.3">
      <c r="A246" s="98" t="s">
        <v>92</v>
      </c>
      <c r="B246" s="50">
        <v>22</v>
      </c>
      <c r="C246" s="129">
        <v>7.7</v>
      </c>
      <c r="D246" s="51">
        <f t="shared" si="29"/>
        <v>6.3114751700000005</v>
      </c>
      <c r="E246" s="51">
        <f t="shared" si="30"/>
        <v>1.3885248299999997</v>
      </c>
      <c r="F246" s="128">
        <v>7.7</v>
      </c>
    </row>
    <row r="247" spans="1:6" ht="15.75" x14ac:dyDescent="0.3">
      <c r="A247" s="97" t="s">
        <v>156</v>
      </c>
      <c r="B247" s="50">
        <v>22</v>
      </c>
      <c r="C247" s="129">
        <v>10.7</v>
      </c>
      <c r="D247" s="51">
        <f t="shared" si="29"/>
        <v>8.7704914699999996</v>
      </c>
      <c r="E247" s="51">
        <f t="shared" si="30"/>
        <v>1.9295085299999997</v>
      </c>
      <c r="F247" s="128">
        <v>10.7</v>
      </c>
    </row>
    <row r="248" spans="1:6" ht="15.75" x14ac:dyDescent="0.3">
      <c r="A248" s="98" t="s">
        <v>90</v>
      </c>
      <c r="B248" s="50">
        <v>22</v>
      </c>
      <c r="C248" s="129">
        <v>3.4</v>
      </c>
      <c r="D248" s="51">
        <f t="shared" si="29"/>
        <v>2.7868851399999999</v>
      </c>
      <c r="E248" s="51">
        <f t="shared" si="30"/>
        <v>0.61311485999999993</v>
      </c>
      <c r="F248" s="128">
        <v>3.4</v>
      </c>
    </row>
    <row r="249" spans="1:6" ht="15.75" x14ac:dyDescent="0.3">
      <c r="A249" s="97" t="s">
        <v>157</v>
      </c>
      <c r="B249" s="50">
        <v>22</v>
      </c>
      <c r="C249" s="129">
        <v>2.15</v>
      </c>
      <c r="D249" s="51">
        <f t="shared" si="29"/>
        <v>1.7622950149999999</v>
      </c>
      <c r="E249" s="51">
        <f t="shared" si="30"/>
        <v>0.38770498499999995</v>
      </c>
      <c r="F249" s="128">
        <v>2.15</v>
      </c>
    </row>
    <row r="250" spans="1:6" ht="15.75" x14ac:dyDescent="0.3">
      <c r="A250" s="98" t="s">
        <v>122</v>
      </c>
      <c r="B250" s="50">
        <v>22</v>
      </c>
      <c r="C250" s="129">
        <v>1.4</v>
      </c>
      <c r="D250" s="51">
        <f t="shared" si="29"/>
        <v>1.1475409399999998</v>
      </c>
      <c r="E250" s="51">
        <f t="shared" si="30"/>
        <v>0.25245905999999996</v>
      </c>
      <c r="F250" s="128">
        <v>1.4</v>
      </c>
    </row>
    <row r="251" spans="1:6" ht="15.75" x14ac:dyDescent="0.3">
      <c r="A251" s="97" t="s">
        <v>158</v>
      </c>
      <c r="B251" s="50">
        <v>22</v>
      </c>
      <c r="C251" s="129">
        <v>3.1</v>
      </c>
      <c r="D251" s="51">
        <f t="shared" si="29"/>
        <v>2.5409835100000002</v>
      </c>
      <c r="E251" s="51">
        <f t="shared" si="30"/>
        <v>0.55901648999999998</v>
      </c>
      <c r="F251" s="128">
        <v>3.1</v>
      </c>
    </row>
    <row r="252" spans="1:6" ht="15.75" x14ac:dyDescent="0.3">
      <c r="A252" s="97" t="s">
        <v>159</v>
      </c>
      <c r="B252" s="50">
        <v>22</v>
      </c>
      <c r="C252" s="129">
        <v>10.7</v>
      </c>
      <c r="D252" s="51">
        <f t="shared" si="29"/>
        <v>8.7704914699999996</v>
      </c>
      <c r="E252" s="51">
        <f t="shared" si="30"/>
        <v>1.9295085299999997</v>
      </c>
      <c r="F252" s="128">
        <v>10.7</v>
      </c>
    </row>
    <row r="253" spans="1:6" x14ac:dyDescent="0.3">
      <c r="A253" s="80"/>
      <c r="C253" s="6"/>
      <c r="D253" s="49"/>
      <c r="E253" s="49"/>
    </row>
    <row r="254" spans="1:6" x14ac:dyDescent="0.3">
      <c r="A254" s="80" t="s">
        <v>236</v>
      </c>
    </row>
    <row r="255" spans="1:6" x14ac:dyDescent="0.3">
      <c r="C255" s="4" t="s">
        <v>62</v>
      </c>
    </row>
    <row r="256" spans="1:6" x14ac:dyDescent="0.3">
      <c r="C256" s="4" t="s">
        <v>111</v>
      </c>
    </row>
    <row r="258" spans="1:6" ht="60" x14ac:dyDescent="0.3">
      <c r="A258" s="11" t="s">
        <v>139</v>
      </c>
      <c r="B258" s="170"/>
      <c r="C258" s="170"/>
      <c r="D258" s="170"/>
      <c r="F258" s="57"/>
    </row>
    <row r="259" spans="1:6" x14ac:dyDescent="0.3">
      <c r="A259" s="2" t="s">
        <v>48</v>
      </c>
      <c r="F259" s="57"/>
    </row>
    <row r="260" spans="1:6" x14ac:dyDescent="0.3">
      <c r="A260" s="9" t="s">
        <v>106</v>
      </c>
      <c r="F260" s="57"/>
    </row>
    <row r="261" spans="1:6" x14ac:dyDescent="0.3">
      <c r="A261" s="9" t="s">
        <v>107</v>
      </c>
      <c r="F261" s="57"/>
    </row>
    <row r="262" spans="1:6" x14ac:dyDescent="0.3">
      <c r="A262" s="9" t="s">
        <v>108</v>
      </c>
      <c r="C262" s="4"/>
      <c r="F262" s="57"/>
    </row>
    <row r="263" spans="1:6" x14ac:dyDescent="0.3">
      <c r="A263" s="10" t="s">
        <v>109</v>
      </c>
      <c r="B263" s="3"/>
      <c r="C263" s="3"/>
      <c r="D263" s="3"/>
      <c r="E263" s="3"/>
      <c r="F263" s="57"/>
    </row>
    <row r="264" spans="1:6" x14ac:dyDescent="0.3">
      <c r="A264" s="7"/>
      <c r="B264" s="3"/>
      <c r="C264" s="47"/>
      <c r="D264" s="3"/>
      <c r="E264" s="120"/>
      <c r="F264" s="57"/>
    </row>
    <row r="265" spans="1:6" ht="26.25" x14ac:dyDescent="0.4">
      <c r="A265" s="171" t="s">
        <v>195</v>
      </c>
      <c r="B265" s="172"/>
      <c r="C265" s="172"/>
      <c r="D265" s="172"/>
      <c r="E265" s="172"/>
      <c r="F265" s="57"/>
    </row>
    <row r="266" spans="1:6" ht="26.25" x14ac:dyDescent="0.4">
      <c r="A266" s="13"/>
      <c r="B266" s="14"/>
      <c r="C266" s="14"/>
      <c r="D266" s="14"/>
      <c r="E266" s="14"/>
      <c r="F266" s="152"/>
    </row>
    <row r="267" spans="1:6" x14ac:dyDescent="0.3">
      <c r="A267" s="96" t="s">
        <v>232</v>
      </c>
      <c r="B267" s="96"/>
      <c r="C267" s="96"/>
      <c r="D267" s="3"/>
      <c r="E267" s="3"/>
      <c r="F267" s="57"/>
    </row>
    <row r="268" spans="1:6" x14ac:dyDescent="0.3">
      <c r="A268" s="8"/>
      <c r="B268" s="3"/>
      <c r="C268" s="3"/>
      <c r="D268" s="3"/>
      <c r="F268" s="57"/>
    </row>
    <row r="269" spans="1:6" x14ac:dyDescent="0.3">
      <c r="A269" s="24"/>
      <c r="B269" s="29"/>
      <c r="C269" s="176" t="s">
        <v>53</v>
      </c>
      <c r="D269" s="176"/>
      <c r="E269" s="176"/>
      <c r="F269" s="55" t="s">
        <v>170</v>
      </c>
    </row>
    <row r="270" spans="1:6" ht="25.5" x14ac:dyDescent="0.3">
      <c r="A270" s="26" t="s">
        <v>115</v>
      </c>
      <c r="B270" s="34" t="s">
        <v>49</v>
      </c>
      <c r="C270" s="12" t="s">
        <v>50</v>
      </c>
      <c r="D270" s="36" t="s">
        <v>51</v>
      </c>
      <c r="E270" s="30" t="s">
        <v>52</v>
      </c>
      <c r="F270" s="56" t="s">
        <v>50</v>
      </c>
    </row>
    <row r="271" spans="1:6" ht="15.75" x14ac:dyDescent="0.3">
      <c r="A271" s="99" t="s">
        <v>176</v>
      </c>
      <c r="B271" s="41"/>
      <c r="C271" s="46"/>
      <c r="D271" s="45"/>
      <c r="E271" s="70"/>
      <c r="F271" s="58"/>
    </row>
    <row r="272" spans="1:6" x14ac:dyDescent="0.3">
      <c r="A272" s="100" t="s">
        <v>68</v>
      </c>
      <c r="B272" s="42">
        <v>9.5000000000000001E-2</v>
      </c>
      <c r="C272" s="104">
        <v>7.2</v>
      </c>
      <c r="D272" s="39">
        <f t="shared" ref="D272:D287" si="31">C272-E272</f>
        <v>6.575342472</v>
      </c>
      <c r="E272" s="15">
        <f>C272*$H$2/100</f>
        <v>0.62465752799999996</v>
      </c>
      <c r="F272" s="106">
        <v>6.9</v>
      </c>
    </row>
    <row r="273" spans="1:6" x14ac:dyDescent="0.3">
      <c r="A273" s="101" t="s">
        <v>69</v>
      </c>
      <c r="B273" s="43">
        <v>0.22</v>
      </c>
      <c r="C273" s="104">
        <v>0.4</v>
      </c>
      <c r="D273" s="39">
        <f t="shared" si="31"/>
        <v>0.32786884000000005</v>
      </c>
      <c r="E273" s="15">
        <f>C273*$H$3/100</f>
        <v>7.213116E-2</v>
      </c>
      <c r="F273" s="106">
        <v>0.35</v>
      </c>
    </row>
    <row r="274" spans="1:6" x14ac:dyDescent="0.3">
      <c r="A274" s="101" t="s">
        <v>70</v>
      </c>
      <c r="B274" s="43">
        <v>0.22</v>
      </c>
      <c r="C274" s="104">
        <v>0.55000000000000004</v>
      </c>
      <c r="D274" s="39">
        <f t="shared" si="31"/>
        <v>0.45081965500000004</v>
      </c>
      <c r="E274" s="15">
        <f>C274*$H$3/100</f>
        <v>9.9180344999999989E-2</v>
      </c>
      <c r="F274" s="106">
        <v>0.5</v>
      </c>
    </row>
    <row r="275" spans="1:6" x14ac:dyDescent="0.3">
      <c r="A275" s="101" t="s">
        <v>71</v>
      </c>
      <c r="B275" s="43">
        <v>0.22</v>
      </c>
      <c r="C275" s="104">
        <v>1.85</v>
      </c>
      <c r="D275" s="39">
        <f t="shared" si="31"/>
        <v>1.5163933850000002</v>
      </c>
      <c r="E275" s="15">
        <f>C275*$H$3/100</f>
        <v>0.333606615</v>
      </c>
      <c r="F275" s="106">
        <v>1.75</v>
      </c>
    </row>
    <row r="276" spans="1:6" x14ac:dyDescent="0.3">
      <c r="A276" s="102" t="s">
        <v>72</v>
      </c>
      <c r="B276" s="42">
        <v>9.5000000000000001E-2</v>
      </c>
      <c r="C276" s="104">
        <v>5.5</v>
      </c>
      <c r="D276" s="39">
        <f t="shared" si="31"/>
        <v>5.0228310550000002</v>
      </c>
      <c r="E276" s="15">
        <f>C276*$H$2/100</f>
        <v>0.47716894499999996</v>
      </c>
      <c r="F276" s="106">
        <v>5.0999999999999996</v>
      </c>
    </row>
    <row r="277" spans="1:6" x14ac:dyDescent="0.3">
      <c r="A277" s="101"/>
      <c r="B277" s="42"/>
      <c r="C277" s="104"/>
      <c r="D277" s="39"/>
      <c r="E277" s="15"/>
      <c r="F277" s="106"/>
    </row>
    <row r="278" spans="1:6" x14ac:dyDescent="0.3">
      <c r="A278" s="100" t="s">
        <v>73</v>
      </c>
      <c r="B278" s="42">
        <v>9.5000000000000001E-2</v>
      </c>
      <c r="C278" s="104">
        <v>5.3</v>
      </c>
      <c r="D278" s="39">
        <f t="shared" si="31"/>
        <v>4.8401826529999994</v>
      </c>
      <c r="E278" s="15">
        <f>C278*$H$2/100</f>
        <v>0.45981734699999999</v>
      </c>
      <c r="F278" s="106">
        <v>4.9000000000000004</v>
      </c>
    </row>
    <row r="279" spans="1:6" x14ac:dyDescent="0.3">
      <c r="A279" s="101"/>
      <c r="B279" s="42"/>
      <c r="C279" s="104"/>
      <c r="D279" s="39"/>
      <c r="E279" s="15"/>
      <c r="F279" s="106"/>
    </row>
    <row r="280" spans="1:6" x14ac:dyDescent="0.3">
      <c r="A280" s="100" t="s">
        <v>74</v>
      </c>
      <c r="B280" s="42"/>
      <c r="C280" s="104"/>
      <c r="D280" s="39"/>
      <c r="E280" s="15"/>
      <c r="F280" s="106"/>
    </row>
    <row r="281" spans="1:6" x14ac:dyDescent="0.3">
      <c r="A281" s="101" t="s">
        <v>75</v>
      </c>
      <c r="B281" s="42">
        <v>9.5000000000000001E-2</v>
      </c>
      <c r="C281" s="104">
        <v>7.7</v>
      </c>
      <c r="D281" s="39">
        <f t="shared" si="31"/>
        <v>7.0319634770000006</v>
      </c>
      <c r="E281" s="15">
        <f>C281*$H$2/100</f>
        <v>0.66803652299999994</v>
      </c>
      <c r="F281" s="106">
        <v>7.45</v>
      </c>
    </row>
    <row r="282" spans="1:6" x14ac:dyDescent="0.3">
      <c r="A282" s="101" t="s">
        <v>116</v>
      </c>
      <c r="B282" s="42">
        <v>9.5000000000000001E-2</v>
      </c>
      <c r="C282" s="104">
        <v>5.8</v>
      </c>
      <c r="D282" s="39">
        <f t="shared" si="31"/>
        <v>5.296803658</v>
      </c>
      <c r="E282" s="15">
        <f>C282*$H$2/100</f>
        <v>0.50319634199999996</v>
      </c>
      <c r="F282" s="106">
        <v>5.6</v>
      </c>
    </row>
    <row r="283" spans="1:6" x14ac:dyDescent="0.3">
      <c r="A283" s="101" t="s">
        <v>76</v>
      </c>
      <c r="B283" s="42">
        <v>9.5000000000000001E-2</v>
      </c>
      <c r="C283" s="104">
        <v>5.5</v>
      </c>
      <c r="D283" s="39">
        <f t="shared" si="31"/>
        <v>5.0228310550000002</v>
      </c>
      <c r="E283" s="15">
        <f>C283*$H$2/100</f>
        <v>0.47716894499999996</v>
      </c>
      <c r="F283" s="106">
        <v>5.0999999999999996</v>
      </c>
    </row>
    <row r="284" spans="1:6" x14ac:dyDescent="0.3">
      <c r="A284" s="101"/>
      <c r="B284" s="42"/>
      <c r="C284" s="104"/>
      <c r="D284" s="39"/>
      <c r="E284" s="15"/>
      <c r="F284" s="106"/>
    </row>
    <row r="285" spans="1:6" x14ac:dyDescent="0.3">
      <c r="A285" s="101" t="s">
        <v>77</v>
      </c>
      <c r="B285" s="42">
        <v>9.5000000000000001E-2</v>
      </c>
      <c r="C285" s="104">
        <v>7.5</v>
      </c>
      <c r="D285" s="39">
        <f t="shared" si="31"/>
        <v>6.8493150749999998</v>
      </c>
      <c r="E285" s="15">
        <f>C285*$H$2/100</f>
        <v>0.65068492499999986</v>
      </c>
      <c r="F285" s="106">
        <v>7.25</v>
      </c>
    </row>
    <row r="286" spans="1:6" x14ac:dyDescent="0.3">
      <c r="A286" s="101" t="s">
        <v>117</v>
      </c>
      <c r="B286" s="42">
        <v>9.5000000000000001E-2</v>
      </c>
      <c r="C286" s="104">
        <v>5.5</v>
      </c>
      <c r="D286" s="39">
        <f t="shared" si="31"/>
        <v>5.0228310550000002</v>
      </c>
      <c r="E286" s="15">
        <f>C286*$H$2/100</f>
        <v>0.47716894499999996</v>
      </c>
      <c r="F286" s="106">
        <v>5.3</v>
      </c>
    </row>
    <row r="287" spans="1:6" x14ac:dyDescent="0.3">
      <c r="A287" s="103" t="s">
        <v>78</v>
      </c>
      <c r="B287" s="44">
        <v>9.5000000000000001E-2</v>
      </c>
      <c r="C287" s="105">
        <v>5.4</v>
      </c>
      <c r="D287" s="38">
        <f t="shared" si="31"/>
        <v>4.9315068540000002</v>
      </c>
      <c r="E287" s="71">
        <f>C287*$H$2/100</f>
        <v>0.46849314599999997</v>
      </c>
      <c r="F287" s="107">
        <v>5.2</v>
      </c>
    </row>
    <row r="288" spans="1:6" x14ac:dyDescent="0.3">
      <c r="A288" s="92"/>
      <c r="B288" s="40"/>
      <c r="C288" s="40"/>
      <c r="D288" s="40"/>
      <c r="E288" s="40"/>
      <c r="F288" s="40"/>
    </row>
    <row r="289" spans="1:6" x14ac:dyDescent="0.3">
      <c r="A289" s="92" t="s">
        <v>97</v>
      </c>
      <c r="C289" s="40"/>
      <c r="D289" s="40"/>
      <c r="E289" s="40"/>
      <c r="F289" s="40"/>
    </row>
    <row r="290" spans="1:6" x14ac:dyDescent="0.3">
      <c r="A290" s="93"/>
      <c r="C290" s="40"/>
      <c r="D290" s="40"/>
      <c r="E290" s="40"/>
      <c r="F290" s="40"/>
    </row>
    <row r="291" spans="1:6" x14ac:dyDescent="0.3">
      <c r="A291" s="93" t="s">
        <v>124</v>
      </c>
      <c r="C291" s="40"/>
      <c r="D291" s="40"/>
      <c r="E291" s="40"/>
      <c r="F291" s="40"/>
    </row>
    <row r="292" spans="1:6" x14ac:dyDescent="0.3">
      <c r="A292" s="93" t="s">
        <v>125</v>
      </c>
      <c r="B292" s="40"/>
      <c r="C292" s="40"/>
      <c r="D292" s="40"/>
      <c r="E292" s="40"/>
      <c r="F292" s="40"/>
    </row>
    <row r="293" spans="1:6" x14ac:dyDescent="0.3">
      <c r="A293" s="93"/>
      <c r="B293" s="40"/>
      <c r="C293" s="40"/>
      <c r="D293" s="40"/>
      <c r="E293" s="40"/>
      <c r="F293" s="40"/>
    </row>
    <row r="294" spans="1:6" x14ac:dyDescent="0.3">
      <c r="A294" s="92" t="s">
        <v>118</v>
      </c>
      <c r="B294" s="40"/>
      <c r="C294" s="40"/>
      <c r="D294" s="40"/>
      <c r="E294" s="40"/>
      <c r="F294" s="40"/>
    </row>
    <row r="295" spans="1:6" x14ac:dyDescent="0.3">
      <c r="A295" s="80"/>
    </row>
    <row r="296" spans="1:6" x14ac:dyDescent="0.3">
      <c r="A296" s="80"/>
    </row>
    <row r="297" spans="1:6" x14ac:dyDescent="0.3">
      <c r="A297" s="80" t="s">
        <v>233</v>
      </c>
    </row>
    <row r="298" spans="1:6" x14ac:dyDescent="0.3">
      <c r="C298" s="4" t="s">
        <v>62</v>
      </c>
    </row>
    <row r="299" spans="1:6" x14ac:dyDescent="0.3">
      <c r="C299" s="4" t="s">
        <v>111</v>
      </c>
    </row>
  </sheetData>
  <mergeCells count="13">
    <mergeCell ref="B258:D258"/>
    <mergeCell ref="A265:E265"/>
    <mergeCell ref="C269:E269"/>
    <mergeCell ref="B1:D1"/>
    <mergeCell ref="A6:E6"/>
    <mergeCell ref="C8:E8"/>
    <mergeCell ref="B138:D138"/>
    <mergeCell ref="A145:E145"/>
    <mergeCell ref="K54:P55"/>
    <mergeCell ref="B199:D199"/>
    <mergeCell ref="A206:E206"/>
    <mergeCell ref="C210:E210"/>
    <mergeCell ref="C149:E14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35844" r:id="rId4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4" r:id="rId4"/>
      </mc:Fallback>
    </mc:AlternateContent>
    <mc:AlternateContent xmlns:mc="http://schemas.openxmlformats.org/markup-compatibility/2006">
      <mc:Choice Requires="x14">
        <oleObject progId="Word.Picture.8" shapeId="35845" r:id="rId6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5" r:id="rId6"/>
      </mc:Fallback>
    </mc:AlternateContent>
    <mc:AlternateContent xmlns:mc="http://schemas.openxmlformats.org/markup-compatibility/2006">
      <mc:Choice Requires="x14">
        <oleObject progId="Word.Picture.8" shapeId="35846" r:id="rId7">
          <objectPr defaultSize="0" autoPict="0" r:id="rId8">
            <anchor moveWithCells="1" sizeWithCells="1">
              <from>
                <xdr:col>3</xdr:col>
                <xdr:colOff>9525</xdr:colOff>
                <xdr:row>137</xdr:row>
                <xdr:rowOff>352425</xdr:rowOff>
              </from>
              <to>
                <xdr:col>4</xdr:col>
                <xdr:colOff>323850</xdr:colOff>
                <xdr:row>140</xdr:row>
                <xdr:rowOff>28575</xdr:rowOff>
              </to>
            </anchor>
          </objectPr>
        </oleObject>
      </mc:Choice>
      <mc:Fallback>
        <oleObject progId="Word.Picture.8" shapeId="35846" r:id="rId7"/>
      </mc:Fallback>
    </mc:AlternateContent>
    <mc:AlternateContent xmlns:mc="http://schemas.openxmlformats.org/markup-compatibility/2006">
      <mc:Choice Requires="x14">
        <oleObject progId="Word.Picture.8" shapeId="35847" r:id="rId9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7" r:id="rId9"/>
      </mc:Fallback>
    </mc:AlternateContent>
    <mc:AlternateContent xmlns:mc="http://schemas.openxmlformats.org/markup-compatibility/2006">
      <mc:Choice Requires="x14">
        <oleObject progId="Word.Picture.8" shapeId="35848" r:id="rId10">
          <objectPr defaultSize="0" autoPict="0" r:id="rId5">
            <anchor moveWithCells="1" sizeWithCells="1">
              <from>
                <xdr:col>0</xdr:col>
                <xdr:colOff>0</xdr:colOff>
                <xdr:row>137</xdr:row>
                <xdr:rowOff>0</xdr:rowOff>
              </from>
              <to>
                <xdr:col>0</xdr:col>
                <xdr:colOff>971550</xdr:colOff>
                <xdr:row>140</xdr:row>
                <xdr:rowOff>0</xdr:rowOff>
              </to>
            </anchor>
          </objectPr>
        </oleObject>
      </mc:Choice>
      <mc:Fallback>
        <oleObject progId="Word.Picture.8" shapeId="35848" r:id="rId10"/>
      </mc:Fallback>
    </mc:AlternateContent>
    <mc:AlternateContent xmlns:mc="http://schemas.openxmlformats.org/markup-compatibility/2006">
      <mc:Choice Requires="x14">
        <oleObject progId="Word.Picture.8" shapeId="35849" r:id="rId11">
          <objectPr defaultSize="0" autoPict="0" r:id="rId5">
            <anchor moveWithCells="1" siz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971550</xdr:colOff>
                <xdr:row>201</xdr:row>
                <xdr:rowOff>0</xdr:rowOff>
              </to>
            </anchor>
          </objectPr>
        </oleObject>
      </mc:Choice>
      <mc:Fallback>
        <oleObject progId="Word.Picture.8" shapeId="35849" r:id="rId11"/>
      </mc:Fallback>
    </mc:AlternateContent>
    <mc:AlternateContent xmlns:mc="http://schemas.openxmlformats.org/markup-compatibility/2006">
      <mc:Choice Requires="x14">
        <oleObject progId="Word.Picture.8" shapeId="35850" r:id="rId12">
          <objectPr defaultSize="0" autoPict="0" r:id="rId5">
            <anchor moveWithCells="1" sizeWithCells="1">
              <from>
                <xdr:col>0</xdr:col>
                <xdr:colOff>0</xdr:colOff>
                <xdr:row>198</xdr:row>
                <xdr:rowOff>0</xdr:rowOff>
              </from>
              <to>
                <xdr:col>0</xdr:col>
                <xdr:colOff>971550</xdr:colOff>
                <xdr:row>201</xdr:row>
                <xdr:rowOff>0</xdr:rowOff>
              </to>
            </anchor>
          </objectPr>
        </oleObject>
      </mc:Choice>
      <mc:Fallback>
        <oleObject progId="Word.Picture.8" shapeId="35850" r:id="rId12"/>
      </mc:Fallback>
    </mc:AlternateContent>
    <mc:AlternateContent xmlns:mc="http://schemas.openxmlformats.org/markup-compatibility/2006">
      <mc:Choice Requires="x14">
        <oleObject progId="Word.Picture.8" shapeId="35851" r:id="rId13">
          <objectPr defaultSize="0" autoPict="0" r:id="rId8">
            <anchor moveWithCells="1" sizeWithCells="1">
              <from>
                <xdr:col>3</xdr:col>
                <xdr:colOff>9525</xdr:colOff>
                <xdr:row>198</xdr:row>
                <xdr:rowOff>342900</xdr:rowOff>
              </from>
              <to>
                <xdr:col>4</xdr:col>
                <xdr:colOff>352425</xdr:colOff>
                <xdr:row>201</xdr:row>
                <xdr:rowOff>38100</xdr:rowOff>
              </to>
            </anchor>
          </objectPr>
        </oleObject>
      </mc:Choice>
      <mc:Fallback>
        <oleObject progId="Word.Picture.8" shapeId="35851" r:id="rId13"/>
      </mc:Fallback>
    </mc:AlternateContent>
    <mc:AlternateContent xmlns:mc="http://schemas.openxmlformats.org/markup-compatibility/2006">
      <mc:Choice Requires="x14">
        <oleObject progId="Word.Picture.8" shapeId="35843" r:id="rId14">
          <objectPr defaultSize="0" autoPict="0" r:id="rId8">
            <anchor moveWithCells="1" sizeWithCells="1">
              <from>
                <xdr:col>3</xdr:col>
                <xdr:colOff>9525</xdr:colOff>
                <xdr:row>0</xdr:row>
                <xdr:rowOff>352425</xdr:rowOff>
              </from>
              <to>
                <xdr:col>4</xdr:col>
                <xdr:colOff>352425</xdr:colOff>
                <xdr:row>3</xdr:row>
                <xdr:rowOff>85725</xdr:rowOff>
              </to>
            </anchor>
          </objectPr>
        </oleObject>
      </mc:Choice>
      <mc:Fallback>
        <oleObject progId="Word.Picture.8" shapeId="35843" r:id="rId14"/>
      </mc:Fallback>
    </mc:AlternateContent>
    <mc:AlternateContent xmlns:mc="http://schemas.openxmlformats.org/markup-compatibility/2006">
      <mc:Choice Requires="x14">
        <oleObject progId="Word.Picture.8" shapeId="35841" r:id="rId15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35841" r:id="rId15"/>
      </mc:Fallback>
    </mc:AlternateContent>
    <mc:AlternateContent xmlns:mc="http://schemas.openxmlformats.org/markup-compatibility/2006">
      <mc:Choice Requires="x14">
        <oleObject progId="Word.Picture.8" shapeId="35842" r:id="rId16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971550</xdr:colOff>
                <xdr:row>2</xdr:row>
                <xdr:rowOff>0</xdr:rowOff>
              </to>
            </anchor>
          </objectPr>
        </oleObject>
      </mc:Choice>
      <mc:Fallback>
        <oleObject progId="Word.Picture.8" shapeId="35842" r:id="rId16"/>
      </mc:Fallback>
    </mc:AlternateContent>
    <mc:AlternateContent xmlns:mc="http://schemas.openxmlformats.org/markup-compatibility/2006">
      <mc:Choice Requires="x14">
        <oleObject progId="Word.Picture.8" shapeId="35852" r:id="rId17">
          <objectPr defaultSize="0" autoPict="0" r:id="rId5">
            <anchor moveWithCells="1" siz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971550</xdr:colOff>
                <xdr:row>260</xdr:row>
                <xdr:rowOff>0</xdr:rowOff>
              </to>
            </anchor>
          </objectPr>
        </oleObject>
      </mc:Choice>
      <mc:Fallback>
        <oleObject progId="Word.Picture.8" shapeId="35852" r:id="rId17"/>
      </mc:Fallback>
    </mc:AlternateContent>
    <mc:AlternateContent xmlns:mc="http://schemas.openxmlformats.org/markup-compatibility/2006">
      <mc:Choice Requires="x14">
        <oleObject progId="Word.Picture.8" shapeId="35853" r:id="rId18">
          <objectPr defaultSize="0" autoPict="0" r:id="rId5">
            <anchor moveWithCells="1" sizeWithCells="1">
              <from>
                <xdr:col>0</xdr:col>
                <xdr:colOff>0</xdr:colOff>
                <xdr:row>257</xdr:row>
                <xdr:rowOff>0</xdr:rowOff>
              </from>
              <to>
                <xdr:col>0</xdr:col>
                <xdr:colOff>971550</xdr:colOff>
                <xdr:row>260</xdr:row>
                <xdr:rowOff>0</xdr:rowOff>
              </to>
            </anchor>
          </objectPr>
        </oleObject>
      </mc:Choice>
      <mc:Fallback>
        <oleObject progId="Word.Picture.8" shapeId="35853" r:id="rId18"/>
      </mc:Fallback>
    </mc:AlternateContent>
    <mc:AlternateContent xmlns:mc="http://schemas.openxmlformats.org/markup-compatibility/2006">
      <mc:Choice Requires="x14">
        <oleObject progId="Word.Picture.8" shapeId="35854" r:id="rId19">
          <objectPr defaultSize="0" autoPict="0" r:id="rId8">
            <anchor moveWithCells="1" sizeWithCells="1">
              <from>
                <xdr:col>3</xdr:col>
                <xdr:colOff>9525</xdr:colOff>
                <xdr:row>257</xdr:row>
                <xdr:rowOff>342900</xdr:rowOff>
              </from>
              <to>
                <xdr:col>4</xdr:col>
                <xdr:colOff>361950</xdr:colOff>
                <xdr:row>260</xdr:row>
                <xdr:rowOff>47625</xdr:rowOff>
              </to>
            </anchor>
          </objectPr>
        </oleObject>
      </mc:Choice>
      <mc:Fallback>
        <oleObject progId="Word.Picture.8" shapeId="35854" r:id="rId1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Prebold CENIK TRG </vt:lpstr>
      <vt:lpstr>'Prebold CENIK TRG 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Presečki</dc:creator>
  <cp:lastModifiedBy>Urška Drame</cp:lastModifiedBy>
  <cp:lastPrinted>2026-03-21T10:57:12Z</cp:lastPrinted>
  <dcterms:created xsi:type="dcterms:W3CDTF">2015-12-10T07:32:00Z</dcterms:created>
  <dcterms:modified xsi:type="dcterms:W3CDTF">2026-03-31T13:57:04Z</dcterms:modified>
</cp:coreProperties>
</file>